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A31" i="1"/>
  <c r="C27" i="1"/>
</calcChain>
</file>

<file path=xl/sharedStrings.xml><?xml version="1.0" encoding="utf-8"?>
<sst xmlns="http://schemas.openxmlformats.org/spreadsheetml/2006/main" count="329" uniqueCount="189">
  <si>
    <t>Creditreform Covered Bond Rating</t>
  </si>
  <si>
    <t>Erste Group Bank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</si>
  <si>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</si>
  <si>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</si>
  <si>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</si>
  <si>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</si>
  <si>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</si>
  <si>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</si>
  <si>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</si>
  <si>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</si>
  <si>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</si>
  <si>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</si>
  <si>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</si>
  <si>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</si>
  <si>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</si>
  <si>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</si>
  <si>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</si>
  <si>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</si>
  <si>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</si>
  <si>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</si>
  <si>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</si>
  <si>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</si>
  <si>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</si>
  <si>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</si>
  <si>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</si>
  <si>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</si>
  <si>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</si>
  <si>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</si>
  <si>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</si>
  <si>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</si>
  <si>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</si>
  <si>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</si>
  <si>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</si>
  <si>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</si>
  <si>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</si>
  <si>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</si>
  <si>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</si>
  <si>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</si>
  <si>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</si>
  <si>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</si>
  <si>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</si>
  <si>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</si>
  <si>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</si>
  <si>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</si>
  <si>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t>
  </si>
  <si>
    <t>Sponsor</t>
  </si>
  <si>
    <t>Cover Assets Composition</t>
  </si>
  <si>
    <t>Cover Pool Balance</t>
  </si>
  <si>
    <t>Average size Loans</t>
  </si>
  <si>
    <t xml:space="preserve"> Average Seasoning</t>
  </si>
  <si>
    <t>Distribution by Type of Asset</t>
  </si>
  <si>
    <t>Distribution by Loan Size</t>
  </si>
  <si>
    <t>Mortgages</t>
  </si>
  <si>
    <t>Total Number of Exposures</t>
  </si>
  <si>
    <t>Sovereings (EUR m.)</t>
  </si>
  <si>
    <t>Substitute Assets</t>
  </si>
  <si>
    <t>Regional/federal authorities (EUR m.)</t>
  </si>
  <si>
    <t>Other</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</si>
  <si>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</si>
  <si>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</si>
  <si>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</si>
  <si>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</si>
  <si>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</si>
  <si>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</si>
  <si>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</si>
  <si>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</si>
  <si>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</si>
  <si>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</si>
  <si>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</si>
  <si>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&gt;40 - &lt;=50 %</t>
  </si>
  <si>
    <t>&gt;50 - &lt;=60 %</t>
  </si>
  <si>
    <t>&gt;60 - &lt;=70 %</t>
  </si>
  <si>
    <t>&gt;70 - &lt;=80 %</t>
  </si>
  <si>
    <t>&gt;80 - &lt;=90 %</t>
  </si>
  <si>
    <t>&gt;90 - &lt;=100 %</t>
  </si>
  <si>
    <t>&gt;100%</t>
  </si>
  <si>
    <t xml:space="preserve">Currency Distribution </t>
  </si>
  <si>
    <t>Currency</t>
  </si>
  <si>
    <t>Covered Bonds</t>
  </si>
  <si>
    <t>Covered Assets</t>
  </si>
  <si>
    <t>Region</t>
  </si>
  <si>
    <t>% of Public Sector assets</t>
  </si>
  <si>
    <t>EUR</t>
  </si>
  <si>
    <t>Republic of Austria</t>
  </si>
  <si>
    <t xml:space="preserve"> USD</t>
  </si>
  <si>
    <t>Vienna</t>
  </si>
  <si>
    <t xml:space="preserve"> GBP</t>
  </si>
  <si>
    <t>Lower Austria</t>
  </si>
  <si>
    <t>NOK</t>
  </si>
  <si>
    <t>Upper Austria</t>
  </si>
  <si>
    <t xml:space="preserve"> CHF</t>
  </si>
  <si>
    <t>Salzburg</t>
  </si>
  <si>
    <t xml:space="preserve"> AUD</t>
  </si>
  <si>
    <t>Tyrol</t>
  </si>
  <si>
    <t xml:space="preserve"> CAD</t>
  </si>
  <si>
    <t>Styria</t>
  </si>
  <si>
    <t>BRL</t>
  </si>
  <si>
    <t>Carinthia</t>
  </si>
  <si>
    <t>CZK</t>
  </si>
  <si>
    <t>Burgenland</t>
  </si>
  <si>
    <t>DKK</t>
  </si>
  <si>
    <t>Vorarlberg</t>
  </si>
  <si>
    <t>HKD</t>
  </si>
  <si>
    <t>KRW</t>
  </si>
  <si>
    <t>SEK</t>
  </si>
  <si>
    <t>SGD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</si>
  <si>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</si>
  <si>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</si>
  <si>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</si>
  <si>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</si>
  <si>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</si>
  <si>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</si>
  <si>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</si>
  <si>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</si>
  <si>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</si>
  <si>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</si>
  <si>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</si>
  <si>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</si>
  <si>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</si>
  <si>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AT0000A18QR7</t>
  </si>
  <si>
    <t>Floating</t>
  </si>
  <si>
    <t>EIEUR6M</t>
  </si>
  <si>
    <t>AT000B009352</t>
  </si>
  <si>
    <t>Fix</t>
  </si>
  <si>
    <t>AT0000A1KCH8</t>
  </si>
  <si>
    <t>EIEUR3M</t>
  </si>
  <si>
    <t>AT000B009402</t>
  </si>
  <si>
    <t>NULL</t>
  </si>
  <si>
    <t>AT0000A17ZY6</t>
  </si>
  <si>
    <t>AT000B009410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</si>
  <si>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</si>
  <si>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</si>
  <si>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</si>
  <si>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</si>
  <si>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</si>
  <si>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</si>
  <si>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</si>
  <si>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</si>
  <si>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</si>
  <si>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</si>
  <si>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</si>
  <si>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</si>
  <si>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</si>
  <si>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</si>
  <si>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</si>
  <si>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</si>
  <si>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</si>
  <si>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</si>
  <si>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</si>
  <si>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</si>
  <si>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</si>
  <si>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</si>
  <si>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</si>
  <si>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</si>
  <si>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</si>
  <si>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</si>
  <si>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</si>
  <si>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</si>
  <si>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</si>
  <si>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</si>
  <si>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</si>
  <si>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</si>
  <si>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</si>
  <si>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</si>
  <si>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</si>
  <si>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</si>
  <si>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</si>
  <si>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</si>
  <si>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</si>
  <si>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</si>
  <si>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</si>
  <si>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</si>
  <si>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</si>
  <si>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</si>
  <si>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</si>
  <si>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</si>
  <si>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</si>
  <si>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</si>
  <si>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</si>
  <si>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</si>
  <si>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</si>
  <si>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</si>
  <si>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</si>
  <si>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</si>
  <si>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</si>
  <si>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</si>
  <si>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</si>
  <si>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Loan Distribution by Regions (as % of total Public Sector assets)</t>
  </si>
  <si>
    <t>&gt;0 - &lt;=40 %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</si>
</sst>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0\ &quot;Notch&quot;"/>
    <numFmt numFmtId="175" formatCode="&quot;EUR&quot;\ #,###.00\ &quot;k.&quot;"/>
    <numFmt numFmtId="176" formatCode="##.00\ &quot;Months&quot;"/>
    <numFmt numFmtId="177" formatCode="&quot;EUR&quot;\ #,##0.00\ &quot;m.&quot;"/>
    <numFmt numFmtId="178" formatCode="##,##0.00\ &quot;m.&quot;"/>
    <numFmt numFmtId="179" formatCode="00000\ &quot;% of Assets&quot;"/>
    <numFmt numFmtId="180" formatCode="00000"/>
    <numFmt numFmtId="181" formatCode="&quot;EUR&quot;\ #,##0\ &quot;m&quot;"/>
    <numFmt numFmtId="182"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177" fontId="7" fillId="3" borderId="12" xfId="0" applyNumberFormat="1" applyFont="1" applyFill="1" applyBorder="1" applyAlignment="1">
      <alignment horizontal="left" vertical="center" wrapText="1"/>
    </xf>
    <xf numFmtId="0" fontId="7" fillId="3" borderId="0" xfId="0" quotePrefix="1" applyFont="1" applyFill="1" applyBorder="1" applyAlignment="1">
      <alignment horizontal="left" vertical="center" wrapText="1"/>
    </xf>
    <xf numFmtId="177" fontId="7" fillId="3" borderId="0"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7" fillId="3" borderId="12" xfId="0" quotePrefix="1" applyFont="1" applyFill="1" applyBorder="1" applyAlignment="1">
      <alignment horizontal="left" vertical="center" wrapText="1"/>
    </xf>
    <xf numFmtId="178" fontId="7" fillId="3" borderId="12" xfId="0" quotePrefix="1" applyNumberFormat="1" applyFont="1" applyFill="1" applyBorder="1" applyAlignment="1">
      <alignment horizontal="center" vertical="center" wrapText="1"/>
    </xf>
    <xf numFmtId="179" fontId="7" fillId="3" borderId="12" xfId="0" quotePrefix="1" applyNumberFormat="1" applyFont="1" applyFill="1" applyBorder="1" applyAlignment="1">
      <alignment horizontal="center" vertical="center" wrapText="1"/>
    </xf>
    <xf numFmtId="179" fontId="7" fillId="0"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80" fontId="1" fillId="2" borderId="1" xfId="0" applyNumberFormat="1" applyFont="1" applyFill="1" applyBorder="1" applyAlignment="1" applyProtection="1"/>
    <xf numFmtId="180" fontId="2" fillId="2" borderId="2" xfId="0" applyNumberFormat="1" applyFont="1" applyFill="1" applyBorder="1" applyProtection="1"/>
    <xf numFmtId="180" fontId="0" fillId="0" borderId="0" xfId="0" applyNumberFormat="1" applyProtection="1"/>
    <xf numFmtId="180" fontId="3" fillId="2" borderId="4" xfId="0" applyNumberFormat="1" applyFont="1" applyFill="1" applyBorder="1" applyAlignment="1" applyProtection="1"/>
    <xf numFmtId="180" fontId="4" fillId="2" borderId="0" xfId="0" applyNumberFormat="1" applyFont="1" applyFill="1" applyBorder="1" applyProtection="1"/>
    <xf numFmtId="180" fontId="2" fillId="2" borderId="0" xfId="0" applyNumberFormat="1" applyFont="1" applyFill="1" applyBorder="1" applyProtection="1"/>
    <xf numFmtId="180" fontId="5" fillId="2" borderId="13" xfId="0" applyNumberFormat="1" applyFont="1" applyFill="1" applyBorder="1" applyAlignment="1" applyProtection="1">
      <alignment vertical="center" wrapText="1"/>
    </xf>
    <xf numFmtId="180"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2" fontId="14" fillId="5" borderId="19" xfId="0" applyNumberFormat="1" applyFont="1" applyFill="1" applyBorder="1" applyAlignment="1">
      <alignment horizontal="left" vertical="center" wrapText="1"/>
    </xf>
    <xf numFmtId="182"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21" xfId="0" applyNumberFormat="1"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12"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9" xfId="0" applyNumberFormat="1" applyFont="1" applyFill="1" applyBorder="1" applyAlignment="1">
      <alignment horizontal="left" vertical="center" wrapText="1"/>
    </xf>
    <xf numFmtId="3" fontId="7" fillId="3" borderId="10" xfId="0" applyNumberFormat="1" applyFont="1" applyFill="1" applyBorder="1" applyAlignment="1">
      <alignment horizontal="left" vertical="center" wrapText="1"/>
    </xf>
    <xf numFmtId="3" fontId="7" fillId="3"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A96-4A3A-B177-ABEF1CF3072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327.33639606723142</c:v>
                </c:pt>
                <c:pt idx="1">
                  <c:v>277.95370477480628</c:v>
                </c:pt>
                <c:pt idx="2">
                  <c:v>292.21380524498937</c:v>
                </c:pt>
                <c:pt idx="3">
                  <c:v>231.43915578870892</c:v>
                </c:pt>
                <c:pt idx="4">
                  <c:v>283.36416777752589</c:v>
                </c:pt>
                <c:pt idx="5">
                  <c:v>1235.8365163195899</c:v>
                </c:pt>
                <c:pt idx="6">
                  <c:v>751.74853179715444</c:v>
                </c:pt>
              </c:numCache>
            </c:numRef>
          </c:val>
          <c:extLst>
            <c:ext xmlns:c16="http://schemas.microsoft.com/office/drawing/2014/chart" uri="{C3380CC4-5D6E-409C-BE32-E72D297353CC}">
              <c16:uniqueId val="{00000001-2A96-4A3A-B177-ABEF1CF30728}"/>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A96-4A3A-B177-ABEF1CF30728}"/>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A96-4A3A-B177-ABEF1CF3072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41</c:v>
                </c:pt>
                <c:pt idx="1">
                  <c:v>0</c:v>
                </c:pt>
                <c:pt idx="2">
                  <c:v>40</c:v>
                </c:pt>
                <c:pt idx="3">
                  <c:v>15</c:v>
                </c:pt>
                <c:pt idx="4">
                  <c:v>0</c:v>
                </c:pt>
                <c:pt idx="5">
                  <c:v>1447.8485625000001</c:v>
                </c:pt>
                <c:pt idx="6">
                  <c:v>13</c:v>
                </c:pt>
              </c:numCache>
            </c:numRef>
          </c:val>
          <c:extLst>
            <c:ext xmlns:c16="http://schemas.microsoft.com/office/drawing/2014/chart" uri="{C3380CC4-5D6E-409C-BE32-E72D297353CC}">
              <c16:uniqueId val="{00000004-2A96-4A3A-B177-ABEF1CF30728}"/>
            </c:ext>
          </c:extLst>
        </c:ser>
        <c:dLbls>
          <c:showLegendKey val="0"/>
          <c:showVal val="0"/>
          <c:showCatName val="0"/>
          <c:showSerName val="0"/>
          <c:showPercent val="0"/>
          <c:showBubbleSize val="0"/>
        </c:dLbls>
        <c:gapWidth val="300"/>
        <c:axId val="196197760"/>
        <c:axId val="196953984"/>
      </c:barChart>
      <c:catAx>
        <c:axId val="196197760"/>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6953984"/>
        <c:crosses val="autoZero"/>
        <c:auto val="1"/>
        <c:lblAlgn val="ctr"/>
        <c:lblOffset val="100"/>
        <c:noMultiLvlLbl val="0"/>
      </c:catAx>
      <c:valAx>
        <c:axId val="19695398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96197760"/>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9.4324243241866376E-2</c:v>
                </c:pt>
                <c:pt idx="1">
                  <c:v>0.90567575675813361</c:v>
                </c:pt>
                <c:pt idx="2">
                  <c:v>0</c:v>
                </c:pt>
              </c:numCache>
            </c:numRef>
          </c:val>
          <c:extLst>
            <c:ext xmlns:c16="http://schemas.microsoft.com/office/drawing/2014/chart" uri="{C3380CC4-5D6E-409C-BE32-E72D297353CC}">
              <c16:uniqueId val="{00000000-4469-4D90-A3A0-7BF2BAC588DD}"/>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69-4D90-A3A0-7BF2BAC588D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0.31146446968685804</c:v>
                </c:pt>
                <c:pt idx="1">
                  <c:v>0.68853553031314207</c:v>
                </c:pt>
                <c:pt idx="2">
                  <c:v>0</c:v>
                </c:pt>
              </c:numCache>
            </c:numRef>
          </c:val>
          <c:extLst>
            <c:ext xmlns:c16="http://schemas.microsoft.com/office/drawing/2014/chart" uri="{C3380CC4-5D6E-409C-BE32-E72D297353CC}">
              <c16:uniqueId val="{00000002-4469-4D90-A3A0-7BF2BAC588DD}"/>
            </c:ext>
          </c:extLst>
        </c:ser>
        <c:dLbls>
          <c:showLegendKey val="0"/>
          <c:showVal val="0"/>
          <c:showCatName val="0"/>
          <c:showSerName val="0"/>
          <c:showPercent val="0"/>
          <c:showBubbleSize val="0"/>
        </c:dLbls>
        <c:gapWidth val="150"/>
        <c:axId val="203000064"/>
        <c:axId val="203001856"/>
      </c:barChart>
      <c:catAx>
        <c:axId val="203000064"/>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203001856"/>
        <c:crosses val="autoZero"/>
        <c:auto val="1"/>
        <c:lblAlgn val="ctr"/>
        <c:lblOffset val="100"/>
        <c:noMultiLvlLbl val="0"/>
      </c:catAx>
      <c:valAx>
        <c:axId val="20300185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03000064"/>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1A-4E38-BE56-3EC718F2C0E6}"/>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21A-4E38-BE56-3EC718F2C0E6}"/>
            </c:ext>
          </c:extLst>
        </c:ser>
        <c:dLbls>
          <c:showLegendKey val="0"/>
          <c:showVal val="0"/>
          <c:showCatName val="0"/>
          <c:showSerName val="0"/>
          <c:showPercent val="0"/>
          <c:showBubbleSize val="0"/>
        </c:dLbls>
        <c:gapWidth val="300"/>
        <c:axId val="203172480"/>
        <c:axId val="203182848"/>
      </c:barChart>
      <c:catAx>
        <c:axId val="203172480"/>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203182848"/>
        <c:crosses val="autoZero"/>
        <c:auto val="1"/>
        <c:lblAlgn val="ctr"/>
        <c:lblOffset val="100"/>
        <c:noMultiLvlLbl val="0"/>
      </c:catAx>
      <c:valAx>
        <c:axId val="20318284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03172480"/>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D99-4073-9FA2-5B9072F51EE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D99-4073-9FA2-5B9072F51EED}"/>
            </c:ext>
          </c:extLst>
        </c:ser>
        <c:dLbls>
          <c:showLegendKey val="0"/>
          <c:showVal val="0"/>
          <c:showCatName val="0"/>
          <c:showSerName val="0"/>
          <c:showPercent val="0"/>
          <c:showBubbleSize val="0"/>
        </c:dLbls>
        <c:gapWidth val="300"/>
        <c:axId val="203325440"/>
        <c:axId val="203327360"/>
      </c:barChart>
      <c:catAx>
        <c:axId val="20332544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203327360"/>
        <c:crosses val="autoZero"/>
        <c:auto val="1"/>
        <c:lblAlgn val="ctr"/>
        <c:lblOffset val="100"/>
        <c:noMultiLvlLbl val="0"/>
      </c:catAx>
      <c:valAx>
        <c:axId val="20332736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0332544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36</xdr:row>
      <xdr:rowOff>47625</xdr:rowOff>
    </xdr:from>
    <xdr:to>
      <xdr:col>2</xdr:col>
      <xdr:colOff>1447800</xdr:colOff>
      <xdr:row>47</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36</xdr:row>
      <xdr:rowOff>57150</xdr:rowOff>
    </xdr:from>
    <xdr:to>
      <xdr:col>7</xdr:col>
      <xdr:colOff>504825</xdr:colOff>
      <xdr:row>47</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49</xdr:row>
      <xdr:rowOff>9525</xdr:rowOff>
    </xdr:from>
    <xdr:to>
      <xdr:col>2</xdr:col>
      <xdr:colOff>1485900</xdr:colOff>
      <xdr:row>60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49</xdr:row>
      <xdr:rowOff>0</xdr:rowOff>
    </xdr:from>
    <xdr:to>
      <xdr:col>8</xdr:col>
      <xdr:colOff>0</xdr:colOff>
      <xdr:row>60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61</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6990" y="1259967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699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8/01%20Monitoring-Unterlagen/Serv.%20Report/Q1-2019/Public/Surveillance%20Report/2019-05-30%20Surveillance%20Report%20Erste%20Bank%20Public%20Sector%20Covered%20Bo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s>
    <sheetDataSet>
      <sheetData sheetId="0">
        <row r="2">
          <cell r="C2" t="str">
            <v>Erste Group Bank AG</v>
          </cell>
        </row>
      </sheetData>
      <sheetData sheetId="1">
        <row r="14">
          <cell r="C14" t="str">
            <v>Austria</v>
          </cell>
        </row>
        <row r="54">
          <cell r="B54" t="str">
            <v xml:space="preserve">Public Sector </v>
          </cell>
          <cell r="C54">
            <v>3329.89227777</v>
          </cell>
        </row>
      </sheetData>
      <sheetData sheetId="2"/>
      <sheetData sheetId="3">
        <row r="10">
          <cell r="C10">
            <v>5994</v>
          </cell>
        </row>
      </sheetData>
      <sheetData sheetId="4">
        <row r="14">
          <cell r="C14" t="str">
            <v>ND1</v>
          </cell>
        </row>
      </sheetData>
      <sheetData sheetId="5">
        <row r="2">
          <cell r="B2" t="str">
            <v>Hard Bullet</v>
          </cell>
        </row>
      </sheetData>
      <sheetData sheetId="6">
        <row r="2">
          <cell r="B2" t="str">
            <v>Cover Assets</v>
          </cell>
          <cell r="C2" t="str">
            <v>Cover Bonds</v>
          </cell>
        </row>
        <row r="3">
          <cell r="A3">
            <v>12</v>
          </cell>
          <cell r="B3">
            <v>327.33639606723142</v>
          </cell>
          <cell r="C3">
            <v>41</v>
          </cell>
        </row>
        <row r="4">
          <cell r="A4">
            <v>24</v>
          </cell>
          <cell r="B4">
            <v>277.95370477480628</v>
          </cell>
          <cell r="C4">
            <v>0</v>
          </cell>
        </row>
        <row r="5">
          <cell r="A5">
            <v>36</v>
          </cell>
          <cell r="B5">
            <v>292.21380524498937</v>
          </cell>
          <cell r="C5">
            <v>40</v>
          </cell>
        </row>
        <row r="6">
          <cell r="A6">
            <v>48</v>
          </cell>
          <cell r="B6">
            <v>231.43915578870892</v>
          </cell>
          <cell r="C6">
            <v>15</v>
          </cell>
        </row>
        <row r="7">
          <cell r="A7">
            <v>60</v>
          </cell>
          <cell r="B7">
            <v>283.36416777752589</v>
          </cell>
          <cell r="C7">
            <v>0</v>
          </cell>
        </row>
        <row r="8">
          <cell r="A8">
            <v>120</v>
          </cell>
          <cell r="B8">
            <v>1235.8365163195899</v>
          </cell>
          <cell r="C8">
            <v>1447.8485625000001</v>
          </cell>
        </row>
        <row r="9">
          <cell r="A9">
            <v>180</v>
          </cell>
          <cell r="B9">
            <v>751.74853179715444</v>
          </cell>
          <cell r="C9">
            <v>13</v>
          </cell>
        </row>
        <row r="13">
          <cell r="B13" t="str">
            <v>Covered Bonds</v>
          </cell>
          <cell r="C13" t="str">
            <v>Cover Assets</v>
          </cell>
        </row>
        <row r="14">
          <cell r="A14" t="str">
            <v>Fixed coupon</v>
          </cell>
          <cell r="B14">
            <v>9.4324243241866376E-2</v>
          </cell>
          <cell r="C14">
            <v>0.31146446968685804</v>
          </cell>
        </row>
        <row r="15">
          <cell r="A15" t="str">
            <v>Floating coupon</v>
          </cell>
          <cell r="B15">
            <v>0.90567575675813361</v>
          </cell>
          <cell r="C15">
            <v>0.68853553031314207</v>
          </cell>
        </row>
        <row r="16">
          <cell r="A16" t="str">
            <v>Other</v>
          </cell>
          <cell r="B16" t="str">
            <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4"/>
  <sheetViews>
    <sheetView showGridLines="0" tabSelected="1" topLeftCell="A37" zoomScale="85" zoomScaleNormal="85" workbookViewId="0">
      <selection activeCell="D68" sqref="D68:D69"/>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10.88671875" style="4" customWidth="1"/>
    <col min="6" max="6" width="9.6640625" style="4" customWidth="1"/>
    <col min="7" max="7" width="15" style="4" customWidth="1"/>
    <col min="8" max="8" width="7.441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6" t="s">
        <v>3</v>
      </c>
      <c r="B5" s="121"/>
      <c r="C5" s="121"/>
      <c r="D5" s="121"/>
      <c r="E5" s="121"/>
      <c r="F5" s="121"/>
      <c r="G5" s="121"/>
      <c r="H5" s="122"/>
    </row>
    <row r="6" spans="1:8" ht="17.25" customHeight="1" thickBot="1" x14ac:dyDescent="0.4">
      <c r="A6" s="76" t="s">
        <v>4</v>
      </c>
      <c r="B6" s="76"/>
      <c r="C6" s="12" t="s">
        <v>5</v>
      </c>
      <c r="D6" s="76" t="s">
        <v>6</v>
      </c>
      <c r="E6" s="76"/>
      <c r="F6" s="76" t="s">
        <v>7</v>
      </c>
      <c r="G6" s="76"/>
      <c r="H6" s="76"/>
    </row>
    <row r="7" spans="1:8" ht="17.25" customHeight="1" thickBot="1" x14ac:dyDescent="0.4">
      <c r="A7" s="76" t="s">
        <v>8</v>
      </c>
      <c r="B7" s="76"/>
      <c r="C7" s="13" t="s">
        <v>9</v>
      </c>
      <c r="D7" s="76" t="s">
        <v>10</v>
      </c>
      <c r="E7" s="76"/>
      <c r="F7" s="123">
        <v>0.02</v>
      </c>
      <c r="G7" s="124"/>
      <c r="H7" s="125"/>
    </row>
    <row r="8" spans="1:8" ht="17.25" customHeight="1" thickBot="1" x14ac:dyDescent="0.4">
      <c r="A8" s="76" t="s">
        <v>11</v>
      </c>
      <c r="B8" s="76"/>
      <c r="C8" s="14" t="s">
        <v>12</v>
      </c>
      <c r="D8" s="76"/>
      <c r="E8" s="76"/>
      <c r="F8" s="126">
        <v>1.1838297954365142</v>
      </c>
      <c r="G8" s="126"/>
      <c r="H8" s="126"/>
    </row>
    <row r="9" spans="1:8" ht="17.25" customHeight="1" thickBot="1" x14ac:dyDescent="0.4">
      <c r="A9" s="127" t="s">
        <v>13</v>
      </c>
      <c r="B9" s="127"/>
      <c r="C9" s="15">
        <v>1556.8485625000001</v>
      </c>
      <c r="D9" s="76"/>
      <c r="E9" s="76"/>
      <c r="F9" s="117">
        <v>0.02</v>
      </c>
      <c r="G9" s="117"/>
      <c r="H9" s="117"/>
    </row>
    <row r="10" spans="1:8" ht="17.25" customHeight="1" thickBot="1" x14ac:dyDescent="0.4">
      <c r="A10" s="76" t="s">
        <v>14</v>
      </c>
      <c r="B10" s="76"/>
      <c r="C10" s="15">
        <v>3399.8922777700063</v>
      </c>
      <c r="D10" s="76" t="s">
        <v>15</v>
      </c>
      <c r="E10" s="76"/>
      <c r="F10" s="118">
        <v>9.4324243241866376E-2</v>
      </c>
      <c r="G10" s="118"/>
      <c r="H10" s="118"/>
    </row>
    <row r="11" spans="1:8" ht="17.25" customHeight="1" thickBot="1" x14ac:dyDescent="0.4">
      <c r="A11" s="94" t="s">
        <v>16</v>
      </c>
      <c r="B11" s="95"/>
      <c r="C11" s="16">
        <v>7.0290994884924247</v>
      </c>
      <c r="D11" s="76"/>
      <c r="E11" s="76"/>
      <c r="F11" s="119">
        <v>0.90567575675813361</v>
      </c>
      <c r="G11" s="119"/>
      <c r="H11" s="119"/>
    </row>
    <row r="12" spans="1:8" ht="17.25" customHeight="1" thickBot="1" x14ac:dyDescent="0.4">
      <c r="A12" s="76" t="s">
        <v>17</v>
      </c>
      <c r="B12" s="76"/>
      <c r="C12" s="16">
        <v>7.278023741228</v>
      </c>
      <c r="D12" s="76"/>
      <c r="E12" s="76"/>
      <c r="F12" s="120"/>
      <c r="G12" s="120"/>
      <c r="H12" s="120"/>
    </row>
    <row r="13" spans="1:8" ht="14.25" customHeight="1" thickBot="1" x14ac:dyDescent="0.4">
      <c r="A13" s="113" t="s">
        <v>18</v>
      </c>
      <c r="B13" s="113"/>
      <c r="C13" s="17" t="s">
        <v>19</v>
      </c>
    </row>
    <row r="14" spans="1:8" ht="20.100000000000001" customHeight="1" thickBot="1" x14ac:dyDescent="0.4">
      <c r="A14" s="74" t="s">
        <v>20</v>
      </c>
      <c r="B14" s="74"/>
      <c r="C14" s="74"/>
      <c r="D14" s="74"/>
      <c r="E14" s="74"/>
      <c r="F14" s="74"/>
      <c r="G14" s="74"/>
      <c r="H14" s="74"/>
    </row>
    <row r="15" spans="1:8" ht="16.2" thickBot="1" x14ac:dyDescent="0.4">
      <c r="A15" s="109" t="s">
        <v>21</v>
      </c>
      <c r="B15" s="110"/>
      <c r="C15" s="111"/>
      <c r="D15" s="75" t="s">
        <v>22</v>
      </c>
      <c r="E15" s="75"/>
      <c r="F15" s="75"/>
      <c r="G15" s="75"/>
      <c r="H15" s="75"/>
    </row>
    <row r="16" spans="1:8" ht="17.850000000000001" customHeight="1" thickBot="1" x14ac:dyDescent="0.4">
      <c r="A16" s="76" t="s">
        <v>23</v>
      </c>
      <c r="B16" s="76"/>
      <c r="C16" s="18" t="s">
        <v>1</v>
      </c>
      <c r="D16" s="76" t="s">
        <v>24</v>
      </c>
      <c r="E16" s="76"/>
      <c r="F16" s="114">
        <v>43476</v>
      </c>
      <c r="G16" s="115"/>
      <c r="H16" s="116"/>
    </row>
    <row r="17" spans="1:8" ht="18" thickBot="1" x14ac:dyDescent="0.4">
      <c r="A17" s="76" t="s">
        <v>25</v>
      </c>
      <c r="B17" s="76"/>
      <c r="C17" s="19" t="s">
        <v>26</v>
      </c>
      <c r="D17" s="76" t="s">
        <v>27</v>
      </c>
      <c r="E17" s="76"/>
      <c r="F17" s="112">
        <v>0.16869999999999999</v>
      </c>
      <c r="G17" s="112"/>
      <c r="H17" s="112"/>
    </row>
    <row r="18" spans="1:8" ht="16.2" thickBot="1" x14ac:dyDescent="0.4">
      <c r="A18" s="76" t="s">
        <v>28</v>
      </c>
      <c r="B18" s="76"/>
      <c r="C18" s="20" t="s">
        <v>29</v>
      </c>
      <c r="D18" s="76" t="s">
        <v>30</v>
      </c>
      <c r="E18" s="76"/>
      <c r="F18" s="112">
        <v>0.38340000000000002</v>
      </c>
      <c r="G18" s="112"/>
      <c r="H18" s="112"/>
    </row>
    <row r="19" spans="1:8" ht="16.2" thickBot="1" x14ac:dyDescent="0.4">
      <c r="A19" s="93" t="s">
        <v>31</v>
      </c>
      <c r="B19" s="93"/>
      <c r="C19" s="21">
        <v>4</v>
      </c>
      <c r="D19" s="76" t="s">
        <v>32</v>
      </c>
      <c r="E19" s="76"/>
      <c r="F19" s="112">
        <v>0.10402042</v>
      </c>
      <c r="G19" s="112"/>
      <c r="H19" s="112"/>
    </row>
    <row r="20" spans="1:8" ht="17.25" customHeight="1" thickBot="1" x14ac:dyDescent="0.4">
      <c r="A20" s="93" t="s">
        <v>33</v>
      </c>
      <c r="B20" s="93"/>
      <c r="C20" s="22">
        <v>1</v>
      </c>
      <c r="D20" s="76" t="s">
        <v>34</v>
      </c>
      <c r="E20" s="76"/>
      <c r="F20" s="112">
        <v>0.26350000000000001</v>
      </c>
      <c r="G20" s="112"/>
      <c r="H20" s="112"/>
    </row>
    <row r="21" spans="1:8" ht="17.25" customHeight="1" thickBot="1" x14ac:dyDescent="0.4">
      <c r="A21" s="93" t="s">
        <v>35</v>
      </c>
      <c r="B21" s="93"/>
      <c r="C21" s="23" t="s">
        <v>36</v>
      </c>
      <c r="D21" s="109" t="s">
        <v>37</v>
      </c>
      <c r="E21" s="110"/>
      <c r="F21" s="110"/>
      <c r="G21" s="110"/>
      <c r="H21" s="111"/>
    </row>
    <row r="22" spans="1:8" ht="17.25" customHeight="1" thickBot="1" x14ac:dyDescent="0.4">
      <c r="A22" s="93" t="s">
        <v>38</v>
      </c>
      <c r="B22" s="93"/>
      <c r="C22" s="23" t="s">
        <v>39</v>
      </c>
      <c r="D22" s="94" t="s">
        <v>40</v>
      </c>
      <c r="E22" s="95"/>
      <c r="F22" s="106" t="s">
        <v>41</v>
      </c>
      <c r="G22" s="107"/>
      <c r="H22" s="108"/>
    </row>
    <row r="23" spans="1:8" ht="17.25" customHeight="1" thickBot="1" x14ac:dyDescent="0.4">
      <c r="A23" s="93" t="s">
        <v>42</v>
      </c>
      <c r="B23" s="93"/>
      <c r="C23" s="24">
        <v>1</v>
      </c>
      <c r="D23" s="94" t="s">
        <v>43</v>
      </c>
      <c r="E23" s="95"/>
      <c r="F23" s="106" t="s">
        <v>41</v>
      </c>
      <c r="G23" s="107"/>
      <c r="H23" s="108"/>
    </row>
    <row r="24" spans="1:8" ht="18" thickBot="1" x14ac:dyDescent="0.4">
      <c r="A24" s="93" t="s">
        <v>44</v>
      </c>
      <c r="B24" s="93"/>
      <c r="C24" s="25" t="s">
        <v>39</v>
      </c>
      <c r="D24" s="94" t="s">
        <v>45</v>
      </c>
      <c r="E24" s="95"/>
      <c r="F24" s="106" t="s">
        <v>41</v>
      </c>
      <c r="G24" s="107"/>
      <c r="H24" s="108"/>
    </row>
    <row r="25" spans="1:8" ht="8.25" customHeight="1" thickBot="1" x14ac:dyDescent="0.4"/>
    <row r="26" spans="1:8" ht="20.100000000000001" customHeight="1" thickBot="1" x14ac:dyDescent="0.4">
      <c r="A26" s="74" t="s">
        <v>46</v>
      </c>
      <c r="B26" s="74"/>
      <c r="C26" s="74"/>
      <c r="D26" s="74"/>
      <c r="E26" s="74"/>
      <c r="F26" s="74"/>
      <c r="G26" s="74"/>
      <c r="H26" s="74"/>
    </row>
    <row r="27" spans="1:8" ht="17.25" customHeight="1" thickBot="1" x14ac:dyDescent="0.4">
      <c r="A27" s="93" t="s">
        <v>47</v>
      </c>
      <c r="B27" s="93"/>
      <c r="C27" s="15">
        <f>C10</f>
        <v>3399.8922777700063</v>
      </c>
      <c r="D27" s="93" t="s">
        <v>48</v>
      </c>
      <c r="E27" s="93"/>
      <c r="F27" s="105">
        <v>555.53758387887888</v>
      </c>
      <c r="G27" s="105"/>
      <c r="H27" s="105"/>
    </row>
    <row r="28" spans="1:8" ht="17.25" customHeight="1" thickBot="1" x14ac:dyDescent="0.4">
      <c r="A28" s="76" t="s">
        <v>49</v>
      </c>
      <c r="B28" s="76"/>
      <c r="C28" s="26" t="s">
        <v>41</v>
      </c>
      <c r="D28" s="93"/>
      <c r="E28" s="93"/>
      <c r="F28" s="105"/>
      <c r="G28" s="105"/>
      <c r="H28" s="105"/>
    </row>
    <row r="29" spans="1:8" ht="17.25" customHeight="1" thickBot="1" x14ac:dyDescent="0.4">
      <c r="A29" s="75" t="s">
        <v>50</v>
      </c>
      <c r="B29" s="75"/>
      <c r="C29" s="75"/>
      <c r="D29" s="75" t="s">
        <v>51</v>
      </c>
      <c r="E29" s="75"/>
      <c r="F29" s="75"/>
      <c r="G29" s="75"/>
      <c r="H29" s="75"/>
    </row>
    <row r="30" spans="1:8" ht="17.25" customHeight="1" thickBot="1" x14ac:dyDescent="0.4">
      <c r="A30" s="103" t="s">
        <v>52</v>
      </c>
      <c r="B30" s="104"/>
      <c r="C30" s="27">
        <v>0</v>
      </c>
      <c r="D30" s="94" t="s">
        <v>53</v>
      </c>
      <c r="E30" s="95"/>
      <c r="F30" s="96">
        <v>5994</v>
      </c>
      <c r="G30" s="97"/>
      <c r="H30" s="98"/>
    </row>
    <row r="31" spans="1:8" ht="17.25" customHeight="1" thickBot="1" x14ac:dyDescent="0.4">
      <c r="A31" s="103" t="str">
        <f>'[1]A. HTT General'!B54</f>
        <v xml:space="preserve">Public Sector </v>
      </c>
      <c r="B31" s="104"/>
      <c r="C31" s="27">
        <f>'[1]A. HTT General'!C54</f>
        <v>3329.89227777</v>
      </c>
      <c r="D31" s="94" t="s">
        <v>54</v>
      </c>
      <c r="E31" s="95"/>
      <c r="F31" s="96">
        <v>147.69631633</v>
      </c>
      <c r="G31" s="97"/>
      <c r="H31" s="98"/>
    </row>
    <row r="32" spans="1:8" ht="17.25" customHeight="1" thickBot="1" x14ac:dyDescent="0.4">
      <c r="A32" s="103" t="s">
        <v>55</v>
      </c>
      <c r="B32" s="104"/>
      <c r="C32" s="27">
        <v>35</v>
      </c>
      <c r="D32" s="94" t="s">
        <v>56</v>
      </c>
      <c r="E32" s="95"/>
      <c r="F32" s="96">
        <v>1154.2265271699991</v>
      </c>
      <c r="G32" s="97"/>
      <c r="H32" s="98"/>
    </row>
    <row r="33" spans="1:8" ht="17.25" customHeight="1" thickBot="1" x14ac:dyDescent="0.4">
      <c r="A33" s="93" t="s">
        <v>57</v>
      </c>
      <c r="B33" s="93"/>
      <c r="C33" s="27">
        <v>35</v>
      </c>
      <c r="D33" s="94" t="s">
        <v>58</v>
      </c>
      <c r="E33" s="95"/>
      <c r="F33" s="96">
        <v>1942.4701068300035</v>
      </c>
      <c r="G33" s="97"/>
      <c r="H33" s="98"/>
    </row>
    <row r="34" spans="1:8" ht="17.25" customHeight="1" thickBot="1" x14ac:dyDescent="0.4">
      <c r="A34" s="28"/>
      <c r="B34" s="28"/>
      <c r="C34" s="29"/>
      <c r="D34" s="94" t="s">
        <v>59</v>
      </c>
      <c r="E34" s="95"/>
      <c r="F34" s="96">
        <v>85.499327440000002</v>
      </c>
      <c r="G34" s="97"/>
      <c r="H34" s="98"/>
    </row>
    <row r="35" spans="1:8" ht="8.25" customHeight="1" thickBot="1" x14ac:dyDescent="0.4"/>
    <row r="36" spans="1:8" ht="16.2" thickBot="1" x14ac:dyDescent="0.4">
      <c r="A36" s="99" t="s">
        <v>60</v>
      </c>
      <c r="B36" s="100"/>
      <c r="C36" s="101"/>
      <c r="D36" s="102" t="s">
        <v>61</v>
      </c>
      <c r="E36" s="102"/>
      <c r="F36" s="102"/>
      <c r="G36" s="102"/>
      <c r="H36" s="102"/>
    </row>
    <row r="48" spans="1:8" ht="8.25" customHeight="1" thickBot="1" x14ac:dyDescent="0.4"/>
    <row r="49" spans="1:8" ht="17.25" customHeight="1" thickBot="1" x14ac:dyDescent="0.4">
      <c r="A49" s="89" t="s">
        <v>62</v>
      </c>
      <c r="B49" s="89"/>
      <c r="C49" s="89"/>
      <c r="D49" s="89" t="s">
        <v>63</v>
      </c>
      <c r="E49" s="89"/>
      <c r="F49" s="89"/>
      <c r="G49" s="89"/>
      <c r="H49" s="89"/>
    </row>
    <row r="61" spans="1:8" ht="16.2" thickBot="1" x14ac:dyDescent="0.4"/>
    <row r="62" spans="1:8" ht="25.5" customHeight="1" x14ac:dyDescent="0.55000000000000004">
      <c r="A62" s="1" t="s">
        <v>0</v>
      </c>
      <c r="B62" s="2"/>
      <c r="C62" s="2"/>
      <c r="D62" s="2"/>
      <c r="E62" s="2"/>
      <c r="F62" s="2"/>
      <c r="G62" s="2"/>
      <c r="H62" s="3"/>
    </row>
    <row r="63" spans="1:8" ht="21" x14ac:dyDescent="0.5">
      <c r="A63" s="5" t="s">
        <v>1</v>
      </c>
      <c r="B63" s="6"/>
      <c r="C63" s="7"/>
      <c r="D63" s="7"/>
      <c r="E63" s="7"/>
      <c r="F63" s="7"/>
      <c r="G63" s="7"/>
      <c r="H63" s="8"/>
    </row>
    <row r="64" spans="1:8" ht="21" x14ac:dyDescent="0.5">
      <c r="A64" s="5" t="s">
        <v>2</v>
      </c>
      <c r="B64" s="6"/>
      <c r="C64" s="7"/>
      <c r="D64" s="7"/>
      <c r="E64" s="7"/>
      <c r="F64" s="7"/>
      <c r="G64" s="7"/>
      <c r="H64" s="8"/>
    </row>
    <row r="65" spans="1:8" ht="4.5" customHeight="1" thickBot="1" x14ac:dyDescent="0.4">
      <c r="A65" s="30"/>
      <c r="B65" s="30"/>
      <c r="C65" s="30"/>
      <c r="D65" s="30"/>
      <c r="E65" s="30"/>
      <c r="F65" s="30"/>
      <c r="G65" s="30"/>
      <c r="H65" s="11"/>
    </row>
    <row r="66" spans="1:8" ht="17.25" customHeight="1" thickBot="1" x14ac:dyDescent="0.4">
      <c r="A66" s="90" t="s">
        <v>64</v>
      </c>
      <c r="B66" s="91"/>
      <c r="C66" s="92"/>
      <c r="D66" s="89" t="s">
        <v>65</v>
      </c>
      <c r="E66" s="89"/>
      <c r="F66" s="89"/>
      <c r="G66" s="89"/>
      <c r="H66" s="89"/>
    </row>
    <row r="67" spans="1:8" ht="16.2" thickBot="1" x14ac:dyDescent="0.4">
      <c r="A67" s="31" t="s">
        <v>66</v>
      </c>
      <c r="B67" s="32" t="s">
        <v>67</v>
      </c>
      <c r="C67" s="32" t="s">
        <v>68</v>
      </c>
      <c r="D67" s="31" t="s">
        <v>66</v>
      </c>
      <c r="E67" s="82" t="s">
        <v>67</v>
      </c>
      <c r="F67" s="82"/>
      <c r="G67" s="82" t="s">
        <v>68</v>
      </c>
      <c r="H67" s="82"/>
    </row>
    <row r="68" spans="1:8" ht="16.2" thickBot="1" x14ac:dyDescent="0.4">
      <c r="A68" s="33" t="s">
        <v>188</v>
      </c>
      <c r="B68" s="34" t="s">
        <v>41</v>
      </c>
      <c r="C68" s="35" t="s">
        <v>41</v>
      </c>
      <c r="D68" s="33" t="s">
        <v>188</v>
      </c>
      <c r="E68" s="84" t="s">
        <v>41</v>
      </c>
      <c r="F68" s="84"/>
      <c r="G68" s="85" t="s">
        <v>41</v>
      </c>
      <c r="H68" s="85"/>
    </row>
    <row r="69" spans="1:8" ht="16.2" thickBot="1" x14ac:dyDescent="0.4">
      <c r="A69" s="33" t="s">
        <v>69</v>
      </c>
      <c r="B69" s="34" t="s">
        <v>41</v>
      </c>
      <c r="C69" s="35" t="s">
        <v>41</v>
      </c>
      <c r="D69" s="33" t="s">
        <v>69</v>
      </c>
      <c r="E69" s="84" t="s">
        <v>41</v>
      </c>
      <c r="F69" s="84"/>
      <c r="G69" s="85" t="s">
        <v>41</v>
      </c>
      <c r="H69" s="85"/>
    </row>
    <row r="70" spans="1:8" ht="16.2" thickBot="1" x14ac:dyDescent="0.4">
      <c r="A70" s="33" t="s">
        <v>70</v>
      </c>
      <c r="B70" s="34" t="s">
        <v>41</v>
      </c>
      <c r="C70" s="35" t="s">
        <v>41</v>
      </c>
      <c r="D70" s="33" t="s">
        <v>70</v>
      </c>
      <c r="E70" s="84" t="s">
        <v>41</v>
      </c>
      <c r="F70" s="84"/>
      <c r="G70" s="85" t="s">
        <v>41</v>
      </c>
      <c r="H70" s="85"/>
    </row>
    <row r="71" spans="1:8" ht="16.2" thickBot="1" x14ac:dyDescent="0.4">
      <c r="A71" s="33" t="s">
        <v>71</v>
      </c>
      <c r="B71" s="34" t="s">
        <v>41</v>
      </c>
      <c r="C71" s="35" t="s">
        <v>41</v>
      </c>
      <c r="D71" s="33" t="s">
        <v>71</v>
      </c>
      <c r="E71" s="84" t="s">
        <v>41</v>
      </c>
      <c r="F71" s="84"/>
      <c r="G71" s="85" t="s">
        <v>41</v>
      </c>
      <c r="H71" s="85"/>
    </row>
    <row r="72" spans="1:8" ht="16.2" thickBot="1" x14ac:dyDescent="0.4">
      <c r="A72" s="33" t="s">
        <v>72</v>
      </c>
      <c r="B72" s="34" t="s">
        <v>41</v>
      </c>
      <c r="C72" s="35" t="s">
        <v>41</v>
      </c>
      <c r="D72" s="33" t="s">
        <v>72</v>
      </c>
      <c r="E72" s="84" t="s">
        <v>41</v>
      </c>
      <c r="F72" s="84"/>
      <c r="G72" s="85" t="s">
        <v>41</v>
      </c>
      <c r="H72" s="85"/>
    </row>
    <row r="73" spans="1:8" ht="16.2" thickBot="1" x14ac:dyDescent="0.4">
      <c r="A73" s="33" t="s">
        <v>73</v>
      </c>
      <c r="B73" s="34" t="s">
        <v>41</v>
      </c>
      <c r="C73" s="35" t="s">
        <v>41</v>
      </c>
      <c r="D73" s="33" t="s">
        <v>73</v>
      </c>
      <c r="E73" s="84" t="s">
        <v>41</v>
      </c>
      <c r="F73" s="84"/>
      <c r="G73" s="85" t="s">
        <v>41</v>
      </c>
      <c r="H73" s="85"/>
    </row>
    <row r="74" spans="1:8" ht="16.2" thickBot="1" x14ac:dyDescent="0.4">
      <c r="A74" s="33" t="s">
        <v>74</v>
      </c>
      <c r="B74" s="34" t="s">
        <v>41</v>
      </c>
      <c r="C74" s="35" t="s">
        <v>41</v>
      </c>
      <c r="D74" s="33" t="s">
        <v>74</v>
      </c>
      <c r="E74" s="84" t="s">
        <v>41</v>
      </c>
      <c r="F74" s="84"/>
      <c r="G74" s="85" t="s">
        <v>41</v>
      </c>
      <c r="H74" s="85"/>
    </row>
    <row r="75" spans="1:8" ht="16.2" thickBot="1" x14ac:dyDescent="0.4">
      <c r="A75" s="33" t="s">
        <v>75</v>
      </c>
      <c r="B75" s="34" t="s">
        <v>41</v>
      </c>
      <c r="C75" s="35" t="s">
        <v>41</v>
      </c>
      <c r="D75" s="33" t="s">
        <v>75</v>
      </c>
      <c r="E75" s="84" t="s">
        <v>41</v>
      </c>
      <c r="F75" s="84"/>
      <c r="G75" s="85" t="s">
        <v>41</v>
      </c>
      <c r="H75" s="85"/>
    </row>
    <row r="76" spans="1:8" ht="10.35" customHeight="1" thickBot="1" x14ac:dyDescent="0.4"/>
    <row r="77" spans="1:8" ht="20.100000000000001" customHeight="1" thickBot="1" x14ac:dyDescent="0.4">
      <c r="A77" s="86" t="s">
        <v>76</v>
      </c>
      <c r="B77" s="87"/>
      <c r="C77" s="88"/>
      <c r="D77" s="86" t="s">
        <v>187</v>
      </c>
      <c r="E77" s="87"/>
      <c r="F77" s="87"/>
      <c r="G77" s="87"/>
      <c r="H77" s="87"/>
    </row>
    <row r="78" spans="1:8" ht="16.2" thickBot="1" x14ac:dyDescent="0.4">
      <c r="A78" s="36" t="s">
        <v>77</v>
      </c>
      <c r="B78" s="37" t="s">
        <v>78</v>
      </c>
      <c r="C78" s="37" t="s">
        <v>79</v>
      </c>
      <c r="D78" s="38" t="s">
        <v>80</v>
      </c>
      <c r="E78" s="82" t="s">
        <v>81</v>
      </c>
      <c r="F78" s="82"/>
      <c r="G78" s="82"/>
      <c r="H78" s="83"/>
    </row>
    <row r="79" spans="1:8" ht="17.25" customHeight="1" thickBot="1" x14ac:dyDescent="0.4">
      <c r="A79" s="39" t="s">
        <v>82</v>
      </c>
      <c r="B79" s="40">
        <v>1556.8485625000001</v>
      </c>
      <c r="C79" s="40">
        <v>3389.0100750000001</v>
      </c>
      <c r="D79" s="41" t="s">
        <v>83</v>
      </c>
      <c r="E79" s="77">
        <v>2.171578240421107E-2</v>
      </c>
      <c r="F79" s="78"/>
      <c r="G79" s="77"/>
      <c r="H79" s="79"/>
    </row>
    <row r="80" spans="1:8" ht="17.25" customHeight="1" thickBot="1" x14ac:dyDescent="0.4">
      <c r="A80" s="39" t="s">
        <v>84</v>
      </c>
      <c r="B80" s="40">
        <v>0</v>
      </c>
      <c r="C80" s="40">
        <v>0</v>
      </c>
      <c r="D80" s="41" t="s">
        <v>85</v>
      </c>
      <c r="E80" s="77">
        <v>0.178676535665969</v>
      </c>
      <c r="F80" s="78"/>
      <c r="G80" s="77"/>
      <c r="H80" s="79"/>
    </row>
    <row r="81" spans="1:8" ht="17.25" customHeight="1" thickBot="1" x14ac:dyDescent="0.4">
      <c r="A81" s="39" t="s">
        <v>86</v>
      </c>
      <c r="B81" s="40">
        <v>0</v>
      </c>
      <c r="C81" s="40">
        <v>0</v>
      </c>
      <c r="D81" s="41" t="s">
        <v>87</v>
      </c>
      <c r="E81" s="77">
        <v>0.37847712301059688</v>
      </c>
      <c r="F81" s="78"/>
      <c r="G81" s="77"/>
      <c r="H81" s="79"/>
    </row>
    <row r="82" spans="1:8" ht="17.25" customHeight="1" thickBot="1" x14ac:dyDescent="0.4">
      <c r="A82" s="39" t="s">
        <v>88</v>
      </c>
      <c r="B82" s="40">
        <v>0</v>
      </c>
      <c r="C82" s="40">
        <v>0</v>
      </c>
      <c r="D82" s="41" t="s">
        <v>89</v>
      </c>
      <c r="E82" s="77">
        <v>0.10346906750041028</v>
      </c>
      <c r="F82" s="78"/>
      <c r="G82" s="77"/>
      <c r="H82" s="79"/>
    </row>
    <row r="83" spans="1:8" ht="17.25" customHeight="1" thickBot="1" x14ac:dyDescent="0.4">
      <c r="A83" s="39" t="s">
        <v>90</v>
      </c>
      <c r="B83" s="40">
        <v>0</v>
      </c>
      <c r="C83" s="40">
        <v>10.882202769999999</v>
      </c>
      <c r="D83" s="41" t="s">
        <v>91</v>
      </c>
      <c r="E83" s="77">
        <v>8.9025326808325034E-2</v>
      </c>
      <c r="F83" s="78"/>
      <c r="G83" s="77"/>
      <c r="H83" s="79"/>
    </row>
    <row r="84" spans="1:8" ht="16.2" thickBot="1" x14ac:dyDescent="0.4">
      <c r="A84" s="39" t="s">
        <v>92</v>
      </c>
      <c r="B84" s="40">
        <v>0</v>
      </c>
      <c r="C84" s="40">
        <v>0</v>
      </c>
      <c r="D84" s="41" t="s">
        <v>93</v>
      </c>
      <c r="E84" s="77">
        <v>7.9400096234170561E-2</v>
      </c>
      <c r="F84" s="78"/>
      <c r="G84" s="77"/>
      <c r="H84" s="79"/>
    </row>
    <row r="85" spans="1:8" ht="17.25" customHeight="1" thickBot="1" x14ac:dyDescent="0.4">
      <c r="A85" s="39" t="s">
        <v>94</v>
      </c>
      <c r="B85" s="40">
        <v>0</v>
      </c>
      <c r="C85" s="40">
        <v>0</v>
      </c>
      <c r="D85" s="41" t="s">
        <v>95</v>
      </c>
      <c r="E85" s="77">
        <v>9.1327569258522312E-2</v>
      </c>
      <c r="F85" s="78"/>
      <c r="G85" s="77"/>
      <c r="H85" s="79"/>
    </row>
    <row r="86" spans="1:8" ht="17.25" customHeight="1" thickBot="1" x14ac:dyDescent="0.4">
      <c r="A86" s="39" t="s">
        <v>96</v>
      </c>
      <c r="B86" s="40">
        <v>0</v>
      </c>
      <c r="C86" s="40">
        <v>0</v>
      </c>
      <c r="D86" s="41" t="s">
        <v>97</v>
      </c>
      <c r="E86" s="80">
        <v>5.6708283693545931E-3</v>
      </c>
      <c r="F86" s="81"/>
      <c r="G86" s="77"/>
      <c r="H86" s="79"/>
    </row>
    <row r="87" spans="1:8" ht="17.25" customHeight="1" thickBot="1" x14ac:dyDescent="0.4">
      <c r="A87" s="39" t="s">
        <v>98</v>
      </c>
      <c r="B87" s="40">
        <v>0</v>
      </c>
      <c r="C87" s="40">
        <v>0</v>
      </c>
      <c r="D87" s="41" t="s">
        <v>99</v>
      </c>
      <c r="E87" s="77">
        <v>1.15966908913829E-2</v>
      </c>
      <c r="F87" s="78"/>
      <c r="G87" s="77"/>
      <c r="H87" s="79"/>
    </row>
    <row r="88" spans="1:8" ht="16.2" thickBot="1" x14ac:dyDescent="0.4">
      <c r="A88" s="39" t="s">
        <v>100</v>
      </c>
      <c r="B88" s="40">
        <v>0</v>
      </c>
      <c r="C88" s="40">
        <v>0</v>
      </c>
      <c r="D88" s="41" t="s">
        <v>101</v>
      </c>
      <c r="E88" s="77">
        <v>4.0640979857057197E-2</v>
      </c>
      <c r="F88" s="78"/>
      <c r="G88" s="77"/>
      <c r="H88" s="79"/>
    </row>
    <row r="89" spans="1:8" ht="17.25" customHeight="1" thickBot="1" x14ac:dyDescent="0.4">
      <c r="A89" s="39" t="s">
        <v>102</v>
      </c>
      <c r="B89" s="40">
        <v>0</v>
      </c>
      <c r="C89" s="40">
        <v>0</v>
      </c>
      <c r="D89" s="42"/>
      <c r="E89" s="71"/>
      <c r="F89" s="72"/>
      <c r="G89" s="71"/>
      <c r="H89" s="73"/>
    </row>
    <row r="90" spans="1:8" ht="17.25" customHeight="1" thickBot="1" x14ac:dyDescent="0.4">
      <c r="A90" s="39" t="s">
        <v>103</v>
      </c>
      <c r="B90" s="40">
        <v>0</v>
      </c>
      <c r="C90" s="40">
        <v>0</v>
      </c>
      <c r="D90" s="42"/>
      <c r="E90" s="71"/>
      <c r="F90" s="72"/>
      <c r="G90" s="71"/>
      <c r="H90" s="73"/>
    </row>
    <row r="91" spans="1:8" ht="16.2" thickBot="1" x14ac:dyDescent="0.4">
      <c r="A91" s="39" t="s">
        <v>104</v>
      </c>
      <c r="B91" s="40">
        <v>0</v>
      </c>
      <c r="C91" s="40">
        <v>0</v>
      </c>
      <c r="D91" s="42"/>
      <c r="E91" s="71"/>
      <c r="F91" s="72"/>
      <c r="G91" s="71"/>
      <c r="H91" s="73"/>
    </row>
    <row r="92" spans="1:8" ht="16.2" thickBot="1" x14ac:dyDescent="0.4">
      <c r="A92" s="39" t="s">
        <v>105</v>
      </c>
      <c r="B92" s="40">
        <v>0</v>
      </c>
      <c r="C92" s="40">
        <v>0</v>
      </c>
      <c r="D92" s="42"/>
      <c r="E92" s="71"/>
      <c r="F92" s="72"/>
      <c r="G92" s="71"/>
      <c r="H92" s="73"/>
    </row>
    <row r="93" spans="1:8" ht="16.2" thickBot="1" x14ac:dyDescent="0.4">
      <c r="A93" s="39" t="s">
        <v>57</v>
      </c>
      <c r="B93" s="40">
        <v>0</v>
      </c>
      <c r="C93" s="40">
        <v>0</v>
      </c>
      <c r="D93" s="42"/>
      <c r="E93" s="71"/>
      <c r="F93" s="72"/>
      <c r="G93" s="71"/>
      <c r="H93" s="73"/>
    </row>
    <row r="94" spans="1:8" ht="10.35" customHeight="1" thickBot="1" x14ac:dyDescent="0.4"/>
    <row r="95" spans="1:8" ht="20.100000000000001" customHeight="1" thickBot="1" x14ac:dyDescent="0.4">
      <c r="A95" s="74" t="s">
        <v>106</v>
      </c>
      <c r="B95" s="74"/>
      <c r="C95" s="74"/>
    </row>
    <row r="96" spans="1:8" ht="16.2" thickBot="1" x14ac:dyDescent="0.4">
      <c r="A96" s="36" t="s">
        <v>107</v>
      </c>
      <c r="B96" s="36" t="s">
        <v>108</v>
      </c>
      <c r="C96" s="36" t="s">
        <v>109</v>
      </c>
    </row>
    <row r="97" spans="1:7" ht="18.75" customHeight="1" thickBot="1" x14ac:dyDescent="0.4">
      <c r="A97" s="43" t="s">
        <v>41</v>
      </c>
      <c r="B97" s="44" t="s">
        <v>41</v>
      </c>
      <c r="C97" s="44" t="s">
        <v>41</v>
      </c>
    </row>
    <row r="98" spans="1:7" ht="17.25" customHeight="1" thickBot="1" x14ac:dyDescent="0.4">
      <c r="A98" s="43" t="s">
        <v>41</v>
      </c>
      <c r="B98" s="44" t="s">
        <v>41</v>
      </c>
      <c r="C98" s="44" t="s">
        <v>41</v>
      </c>
    </row>
    <row r="99" spans="1:7" ht="16.2" thickBot="1" x14ac:dyDescent="0.4">
      <c r="A99" s="43" t="s">
        <v>41</v>
      </c>
      <c r="B99" s="44" t="s">
        <v>41</v>
      </c>
      <c r="C99" s="44" t="s">
        <v>41</v>
      </c>
      <c r="D99" s="45"/>
      <c r="E99" s="46"/>
      <c r="F99" s="46"/>
      <c r="G99" s="46"/>
    </row>
    <row r="100" spans="1:7" ht="16.2" thickBot="1" x14ac:dyDescent="0.4">
      <c r="A100" s="43" t="s">
        <v>41</v>
      </c>
      <c r="B100" s="44" t="s">
        <v>41</v>
      </c>
      <c r="C100" s="44" t="s">
        <v>41</v>
      </c>
      <c r="D100" s="45"/>
      <c r="E100" s="46"/>
      <c r="F100" s="46"/>
      <c r="G100" s="46"/>
    </row>
    <row r="101" spans="1:7" ht="16.2" thickBot="1" x14ac:dyDescent="0.4">
      <c r="A101" s="43" t="s">
        <v>41</v>
      </c>
      <c r="B101" s="44" t="s">
        <v>41</v>
      </c>
      <c r="C101" s="44" t="s">
        <v>41</v>
      </c>
      <c r="D101" s="45"/>
      <c r="E101" s="46"/>
      <c r="F101" s="46"/>
      <c r="G101" s="46"/>
    </row>
    <row r="102" spans="1:7" ht="16.2" thickBot="1" x14ac:dyDescent="0.4">
      <c r="A102" s="75" t="s">
        <v>110</v>
      </c>
      <c r="B102" s="75"/>
      <c r="C102" s="75"/>
      <c r="D102" s="45"/>
      <c r="E102" s="47"/>
      <c r="F102" s="47"/>
      <c r="G102" s="47"/>
    </row>
    <row r="103" spans="1:7" ht="16.2" thickBot="1" x14ac:dyDescent="0.4">
      <c r="A103" s="76" t="s">
        <v>111</v>
      </c>
      <c r="B103" s="76"/>
      <c r="C103" s="18" t="s">
        <v>41</v>
      </c>
      <c r="D103" s="45"/>
      <c r="E103" s="47"/>
      <c r="F103" s="47"/>
      <c r="G103" s="47"/>
    </row>
    <row r="104" spans="1:7" ht="16.2" thickBot="1" x14ac:dyDescent="0.4">
      <c r="A104" s="76" t="s">
        <v>112</v>
      </c>
      <c r="B104" s="76"/>
      <c r="C104" s="18" t="s">
        <v>41</v>
      </c>
      <c r="D104" s="45"/>
      <c r="E104" s="47"/>
      <c r="F104" s="47"/>
      <c r="G104" s="47"/>
    </row>
  </sheetData>
  <sheetProtection algorithmName="SHA-512" hashValue="kJ2gehX8xDBG59XkX9tuRtTFsj8N6E4+WcgTIJGKmzTLT/xvv8XP9stSbuZ5gxUEJTEqw80kg2NVo/kX9Z0+dg==" saltValue="CyKe/jvULy+m2D2hQ8GwuQ==" spinCount="100000" sheet="1" objects="1" scenarios="1"/>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33:B33"/>
    <mergeCell ref="D33:E33"/>
    <mergeCell ref="F33:H33"/>
    <mergeCell ref="D34:E34"/>
    <mergeCell ref="F34:H34"/>
    <mergeCell ref="A36:C36"/>
    <mergeCell ref="D36:H36"/>
    <mergeCell ref="A31:B31"/>
    <mergeCell ref="D31:E31"/>
    <mergeCell ref="F31:H31"/>
    <mergeCell ref="A32:B32"/>
    <mergeCell ref="D32:E32"/>
    <mergeCell ref="F32:H32"/>
    <mergeCell ref="E68:F68"/>
    <mergeCell ref="G68:H68"/>
    <mergeCell ref="E69:F69"/>
    <mergeCell ref="G69:H69"/>
    <mergeCell ref="E70:F70"/>
    <mergeCell ref="G70:H70"/>
    <mergeCell ref="A49:C49"/>
    <mergeCell ref="D49:H49"/>
    <mergeCell ref="A66:C66"/>
    <mergeCell ref="D66:H66"/>
    <mergeCell ref="E67:F67"/>
    <mergeCell ref="G67:H67"/>
    <mergeCell ref="E74:F74"/>
    <mergeCell ref="G74:H74"/>
    <mergeCell ref="E75:F75"/>
    <mergeCell ref="G75:H75"/>
    <mergeCell ref="A77:C77"/>
    <mergeCell ref="D77:H77"/>
    <mergeCell ref="E71:F71"/>
    <mergeCell ref="G71:H71"/>
    <mergeCell ref="E72:F72"/>
    <mergeCell ref="G72:H72"/>
    <mergeCell ref="E73:F73"/>
    <mergeCell ref="G73:H73"/>
    <mergeCell ref="E81:F81"/>
    <mergeCell ref="G81:H81"/>
    <mergeCell ref="E82:F82"/>
    <mergeCell ref="G82:H82"/>
    <mergeCell ref="E83:F83"/>
    <mergeCell ref="G83:H83"/>
    <mergeCell ref="E78:F78"/>
    <mergeCell ref="G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A95:C95"/>
    <mergeCell ref="A102:C102"/>
    <mergeCell ref="A103:B103"/>
    <mergeCell ref="A104:B104"/>
    <mergeCell ref="E90:F90"/>
    <mergeCell ref="G90:H90"/>
    <mergeCell ref="E91:F91"/>
    <mergeCell ref="G91:H91"/>
    <mergeCell ref="E92:F92"/>
    <mergeCell ref="G92:H92"/>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Sans,Standard"&amp;7&amp;K01+032© Creditreform Rating AG
20. May 2019&amp;R&amp;"Open Sans,Standard"&amp;7&amp;K01+032&amp;P/&amp;[5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12"/>
  <sheetViews>
    <sheetView showGridLines="0" zoomScaleNormal="100" workbookViewId="0">
      <selection activeCell="B10" sqref="B10"/>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113</v>
      </c>
      <c r="B5" s="55"/>
      <c r="C5" s="55"/>
      <c r="D5" s="55"/>
      <c r="E5" s="55"/>
      <c r="F5" s="55"/>
    </row>
    <row r="6" spans="1:6" s="59" customFormat="1" ht="17.399999999999999" customHeight="1" thickBot="1" x14ac:dyDescent="0.35">
      <c r="A6" s="56" t="s">
        <v>23</v>
      </c>
      <c r="B6" s="57" t="s">
        <v>114</v>
      </c>
      <c r="C6" s="57" t="s">
        <v>115</v>
      </c>
      <c r="D6" s="57" t="s">
        <v>116</v>
      </c>
      <c r="E6" s="57" t="s">
        <v>117</v>
      </c>
      <c r="F6" s="58" t="s">
        <v>118</v>
      </c>
    </row>
    <row r="7" spans="1:6" ht="17.25" customHeight="1" thickBot="1" x14ac:dyDescent="0.35">
      <c r="A7" s="60" t="s">
        <v>1</v>
      </c>
      <c r="B7" s="61" t="s">
        <v>119</v>
      </c>
      <c r="C7" s="61" t="s">
        <v>120</v>
      </c>
      <c r="D7" s="62" t="s">
        <v>121</v>
      </c>
      <c r="E7" s="63">
        <v>41822</v>
      </c>
      <c r="F7" s="64">
        <v>43648</v>
      </c>
    </row>
    <row r="8" spans="1:6" ht="17.25" customHeight="1" thickBot="1" x14ac:dyDescent="0.35">
      <c r="A8" s="60" t="s">
        <v>1</v>
      </c>
      <c r="B8" s="61" t="s">
        <v>122</v>
      </c>
      <c r="C8" s="61" t="s">
        <v>123</v>
      </c>
      <c r="D8" s="62">
        <v>4.125</v>
      </c>
      <c r="E8" s="63">
        <v>40038</v>
      </c>
      <c r="F8" s="64">
        <v>43629</v>
      </c>
    </row>
    <row r="9" spans="1:6" ht="17.25" customHeight="1" thickBot="1" x14ac:dyDescent="0.35">
      <c r="A9" s="60" t="s">
        <v>1</v>
      </c>
      <c r="B9" s="61" t="s">
        <v>124</v>
      </c>
      <c r="C9" s="61" t="s">
        <v>120</v>
      </c>
      <c r="D9" s="62" t="s">
        <v>125</v>
      </c>
      <c r="E9" s="63">
        <v>42430</v>
      </c>
      <c r="F9" s="64">
        <v>46447</v>
      </c>
    </row>
    <row r="10" spans="1:6" ht="17.25" customHeight="1" thickBot="1" x14ac:dyDescent="0.35">
      <c r="A10" s="60" t="s">
        <v>1</v>
      </c>
      <c r="B10" s="61" t="s">
        <v>126</v>
      </c>
      <c r="C10" s="61" t="s">
        <v>120</v>
      </c>
      <c r="D10" s="62" t="s">
        <v>127</v>
      </c>
      <c r="E10" s="63">
        <v>40680</v>
      </c>
      <c r="F10" s="64">
        <v>46053</v>
      </c>
    </row>
    <row r="11" spans="1:6" ht="17.25" customHeight="1" thickBot="1" x14ac:dyDescent="0.35">
      <c r="A11" s="60" t="s">
        <v>1</v>
      </c>
      <c r="B11" s="61" t="s">
        <v>128</v>
      </c>
      <c r="C11" s="61" t="s">
        <v>120</v>
      </c>
      <c r="D11" s="62" t="s">
        <v>125</v>
      </c>
      <c r="E11" s="63">
        <v>41780</v>
      </c>
      <c r="F11" s="64">
        <v>46163</v>
      </c>
    </row>
    <row r="12" spans="1:6" ht="17.25" customHeight="1" thickBot="1" x14ac:dyDescent="0.35">
      <c r="A12" s="60" t="s">
        <v>1</v>
      </c>
      <c r="B12" s="61" t="s">
        <v>129</v>
      </c>
      <c r="C12" s="61" t="s">
        <v>123</v>
      </c>
      <c r="D12" s="62">
        <v>3.75</v>
      </c>
      <c r="E12" s="63">
        <v>40688</v>
      </c>
      <c r="F12" s="64">
        <v>44341</v>
      </c>
    </row>
  </sheetData>
  <sheetProtection algorithmName="SHA-512" hashValue="2wve7995fHm2mIsdzBuwbmWfNYtXEbGPyuNJt6m0Vd87UaQO0sgitptVAZa2YgDCEzCDJA0SB6u1sSQSLe8U1A==" saltValue="6q4zkX2QN+WJpkqWkQmnfg=="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Sans,Standard"&amp;7&amp;K01+023© Creditreform Rating AG
20. May 2019&amp;R&amp;"Open Sans,Standard"&amp;7 &amp;K01+0233/5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topLeftCell="A17" zoomScaleNormal="100" workbookViewId="0">
      <selection sqref="A1:H10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130</v>
      </c>
      <c r="B5" s="67"/>
      <c r="C5" s="67"/>
    </row>
    <row r="6" spans="1:3" ht="48" customHeight="1" thickBot="1" x14ac:dyDescent="0.35">
      <c r="A6" s="128"/>
      <c r="B6" s="128"/>
      <c r="C6" s="128"/>
    </row>
    <row r="7" spans="1:3" s="59" customFormat="1" ht="17.399999999999999" customHeight="1" thickBot="1" x14ac:dyDescent="0.35">
      <c r="A7" s="56" t="s">
        <v>131</v>
      </c>
      <c r="B7" s="57" t="s">
        <v>132</v>
      </c>
      <c r="C7" s="58" t="s">
        <v>133</v>
      </c>
    </row>
    <row r="8" spans="1:3" ht="17.100000000000001" customHeight="1" thickBot="1" x14ac:dyDescent="0.35">
      <c r="A8" s="68" t="s">
        <v>8</v>
      </c>
      <c r="B8" s="69" t="s">
        <v>23</v>
      </c>
      <c r="C8" s="70" t="s">
        <v>134</v>
      </c>
    </row>
    <row r="9" spans="1:3" ht="30" customHeight="1" thickBot="1" x14ac:dyDescent="0.35">
      <c r="A9" s="68" t="s">
        <v>11</v>
      </c>
      <c r="B9" s="69" t="s">
        <v>135</v>
      </c>
      <c r="C9" s="70" t="s">
        <v>136</v>
      </c>
    </row>
    <row r="10" spans="1:3" ht="17.100000000000001" customHeight="1" thickBot="1" x14ac:dyDescent="0.35">
      <c r="A10" s="68" t="s">
        <v>13</v>
      </c>
      <c r="B10" s="69" t="s">
        <v>23</v>
      </c>
      <c r="C10" s="70" t="s">
        <v>137</v>
      </c>
    </row>
    <row r="11" spans="1:3" ht="17.100000000000001" customHeight="1" thickBot="1" x14ac:dyDescent="0.35">
      <c r="A11" s="68" t="s">
        <v>14</v>
      </c>
      <c r="B11" s="69" t="s">
        <v>23</v>
      </c>
      <c r="C11" s="70" t="s">
        <v>138</v>
      </c>
    </row>
    <row r="12" spans="1:3" ht="17.100000000000001" customHeight="1" thickBot="1" x14ac:dyDescent="0.35">
      <c r="A12" s="68" t="s">
        <v>16</v>
      </c>
      <c r="B12" s="69" t="s">
        <v>23</v>
      </c>
      <c r="C12" s="70" t="s">
        <v>139</v>
      </c>
    </row>
    <row r="13" spans="1:3" ht="17.100000000000001" customHeight="1" thickBot="1" x14ac:dyDescent="0.35">
      <c r="A13" s="68" t="s">
        <v>17</v>
      </c>
      <c r="B13" s="69" t="s">
        <v>23</v>
      </c>
      <c r="C13" s="70" t="s">
        <v>140</v>
      </c>
    </row>
    <row r="14" spans="1:3" ht="56.1" customHeight="1" thickBot="1" x14ac:dyDescent="0.35">
      <c r="A14" s="68" t="s">
        <v>6</v>
      </c>
      <c r="B14" s="69" t="s">
        <v>23</v>
      </c>
      <c r="C14" s="70" t="s">
        <v>141</v>
      </c>
    </row>
    <row r="15" spans="1:3" ht="56.1" customHeight="1" thickBot="1" x14ac:dyDescent="0.35">
      <c r="A15" s="68" t="s">
        <v>10</v>
      </c>
      <c r="B15" s="69" t="s">
        <v>23</v>
      </c>
      <c r="C15" s="70" t="s">
        <v>142</v>
      </c>
    </row>
    <row r="16" spans="1:3" ht="17.100000000000001" customHeight="1" thickBot="1" x14ac:dyDescent="0.35">
      <c r="A16" s="68" t="s">
        <v>15</v>
      </c>
      <c r="B16" s="69" t="s">
        <v>23</v>
      </c>
      <c r="C16" s="70" t="s">
        <v>143</v>
      </c>
    </row>
    <row r="17" spans="1:3" ht="30" customHeight="1" thickBot="1" x14ac:dyDescent="0.35">
      <c r="A17" s="68" t="s">
        <v>25</v>
      </c>
      <c r="B17" s="69" t="s">
        <v>135</v>
      </c>
      <c r="C17" s="70" t="s">
        <v>144</v>
      </c>
    </row>
    <row r="18" spans="1:3" ht="30" customHeight="1" thickBot="1" x14ac:dyDescent="0.35">
      <c r="A18" s="68" t="s">
        <v>28</v>
      </c>
      <c r="B18" s="69" t="s">
        <v>135</v>
      </c>
      <c r="C18" s="70" t="s">
        <v>145</v>
      </c>
    </row>
    <row r="19" spans="1:3" ht="17.100000000000001" customHeight="1" thickBot="1" x14ac:dyDescent="0.35">
      <c r="A19" s="68" t="s">
        <v>146</v>
      </c>
      <c r="B19" s="69" t="s">
        <v>135</v>
      </c>
      <c r="C19" s="70" t="s">
        <v>147</v>
      </c>
    </row>
    <row r="20" spans="1:3" ht="30" customHeight="1" thickBot="1" x14ac:dyDescent="0.35">
      <c r="A20" s="68" t="s">
        <v>148</v>
      </c>
      <c r="B20" s="69" t="s">
        <v>135</v>
      </c>
      <c r="C20" s="70" t="s">
        <v>149</v>
      </c>
    </row>
    <row r="21" spans="1:3" ht="30" customHeight="1" thickBot="1" x14ac:dyDescent="0.35">
      <c r="A21" s="68" t="s">
        <v>150</v>
      </c>
      <c r="B21" s="69" t="s">
        <v>135</v>
      </c>
      <c r="C21" s="70" t="s">
        <v>151</v>
      </c>
    </row>
    <row r="22" spans="1:3" ht="30" customHeight="1" thickBot="1" x14ac:dyDescent="0.35">
      <c r="A22" s="68" t="s">
        <v>152</v>
      </c>
      <c r="B22" s="69" t="s">
        <v>135</v>
      </c>
      <c r="C22" s="70" t="s">
        <v>153</v>
      </c>
    </row>
    <row r="23" spans="1:3" ht="30" customHeight="1" thickBot="1" x14ac:dyDescent="0.35">
      <c r="A23" s="68" t="s">
        <v>154</v>
      </c>
      <c r="B23" s="69" t="s">
        <v>135</v>
      </c>
      <c r="C23" s="70" t="s">
        <v>155</v>
      </c>
    </row>
    <row r="24" spans="1:3" ht="17.100000000000001" customHeight="1" thickBot="1" x14ac:dyDescent="0.35">
      <c r="A24" s="68" t="s">
        <v>24</v>
      </c>
      <c r="B24" s="69" t="s">
        <v>135</v>
      </c>
      <c r="C24" s="70" t="s">
        <v>156</v>
      </c>
    </row>
    <row r="25" spans="1:3" ht="17.100000000000001" customHeight="1" thickBot="1" x14ac:dyDescent="0.35">
      <c r="A25" s="68" t="s">
        <v>157</v>
      </c>
      <c r="B25" s="69" t="s">
        <v>135</v>
      </c>
      <c r="C25" s="70" t="s">
        <v>158</v>
      </c>
    </row>
    <row r="26" spans="1:3" ht="17.100000000000001" customHeight="1" thickBot="1" x14ac:dyDescent="0.35">
      <c r="A26" s="68" t="s">
        <v>159</v>
      </c>
      <c r="B26" s="69" t="s">
        <v>135</v>
      </c>
      <c r="C26" s="70" t="s">
        <v>160</v>
      </c>
    </row>
    <row r="27" spans="1:3" ht="30" customHeight="1" thickBot="1" x14ac:dyDescent="0.35">
      <c r="A27" s="68" t="s">
        <v>32</v>
      </c>
      <c r="B27" s="69" t="s">
        <v>135</v>
      </c>
      <c r="C27" s="70" t="s">
        <v>161</v>
      </c>
    </row>
    <row r="28" spans="1:3" ht="17.100000000000001" customHeight="1" thickBot="1" x14ac:dyDescent="0.35">
      <c r="A28" s="68" t="s">
        <v>34</v>
      </c>
      <c r="B28" s="69" t="s">
        <v>135</v>
      </c>
      <c r="C28" s="70" t="s">
        <v>162</v>
      </c>
    </row>
    <row r="29" spans="1:3" ht="17.100000000000001" customHeight="1" thickBot="1" x14ac:dyDescent="0.35">
      <c r="A29" s="68" t="s">
        <v>163</v>
      </c>
      <c r="B29" s="69" t="s">
        <v>23</v>
      </c>
      <c r="C29" s="70" t="s">
        <v>164</v>
      </c>
    </row>
    <row r="30" spans="1:3" ht="17.100000000000001" customHeight="1" thickBot="1" x14ac:dyDescent="0.35">
      <c r="A30" s="68" t="s">
        <v>165</v>
      </c>
      <c r="B30" s="69" t="s">
        <v>23</v>
      </c>
      <c r="C30" s="70" t="s">
        <v>166</v>
      </c>
    </row>
    <row r="31" spans="1:3" ht="17.100000000000001" customHeight="1" thickBot="1" x14ac:dyDescent="0.35">
      <c r="A31" s="68" t="s">
        <v>66</v>
      </c>
      <c r="B31" s="69" t="s">
        <v>23</v>
      </c>
      <c r="C31" s="70" t="s">
        <v>167</v>
      </c>
    </row>
    <row r="32" spans="1:3" ht="17.100000000000001" customHeight="1" thickBot="1" x14ac:dyDescent="0.35">
      <c r="A32" s="68" t="s">
        <v>109</v>
      </c>
      <c r="B32" s="69" t="s">
        <v>135</v>
      </c>
      <c r="C32" s="70" t="s">
        <v>168</v>
      </c>
    </row>
    <row r="33" spans="1:3" ht="17.100000000000001" customHeight="1" thickBot="1" x14ac:dyDescent="0.35">
      <c r="A33" s="68" t="s">
        <v>62</v>
      </c>
      <c r="B33" s="69" t="s">
        <v>23</v>
      </c>
      <c r="C33" s="70" t="s">
        <v>169</v>
      </c>
    </row>
    <row r="34" spans="1:3" ht="17.100000000000001" customHeight="1" thickBot="1" x14ac:dyDescent="0.35">
      <c r="A34" s="68" t="s">
        <v>63</v>
      </c>
      <c r="B34" s="69" t="s">
        <v>23</v>
      </c>
      <c r="C34" s="70" t="s">
        <v>170</v>
      </c>
    </row>
    <row r="35" spans="1:3" ht="17.100000000000001" customHeight="1" thickBot="1" x14ac:dyDescent="0.35">
      <c r="A35" s="68" t="s">
        <v>171</v>
      </c>
      <c r="B35" s="69" t="s">
        <v>135</v>
      </c>
      <c r="C35" s="70" t="s">
        <v>172</v>
      </c>
    </row>
    <row r="36" spans="1:3" ht="30" customHeight="1" thickBot="1" x14ac:dyDescent="0.35">
      <c r="A36" s="68" t="s">
        <v>173</v>
      </c>
      <c r="B36" s="69" t="s">
        <v>23</v>
      </c>
      <c r="C36" s="70" t="s">
        <v>174</v>
      </c>
    </row>
    <row r="37" spans="1:3" ht="30" customHeight="1" thickBot="1" x14ac:dyDescent="0.35">
      <c r="A37" s="68" t="s">
        <v>175</v>
      </c>
      <c r="B37" s="69" t="s">
        <v>23</v>
      </c>
      <c r="C37" s="70" t="s">
        <v>176</v>
      </c>
    </row>
    <row r="38" spans="1:3" ht="17.100000000000001" customHeight="1" thickBot="1" x14ac:dyDescent="0.35">
      <c r="A38" s="68" t="s">
        <v>177</v>
      </c>
      <c r="B38" s="69" t="s">
        <v>23</v>
      </c>
      <c r="C38" s="70" t="s">
        <v>178</v>
      </c>
    </row>
    <row r="39" spans="1:3" ht="17.100000000000001" customHeight="1" thickBot="1" x14ac:dyDescent="0.35">
      <c r="A39" s="68" t="s">
        <v>179</v>
      </c>
      <c r="B39" s="69" t="s">
        <v>23</v>
      </c>
      <c r="C39" s="70" t="s">
        <v>180</v>
      </c>
    </row>
    <row r="40" spans="1:3" ht="15" thickBot="1" x14ac:dyDescent="0.35">
      <c r="A40" s="68" t="s">
        <v>181</v>
      </c>
      <c r="B40" s="69" t="s">
        <v>182</v>
      </c>
      <c r="C40" s="70" t="s">
        <v>183</v>
      </c>
    </row>
    <row r="41" spans="1:3" ht="15" thickBot="1" x14ac:dyDescent="0.35">
      <c r="A41" s="68" t="s">
        <v>184</v>
      </c>
      <c r="B41" s="69" t="s">
        <v>182</v>
      </c>
      <c r="C41" s="70" t="s">
        <v>185</v>
      </c>
    </row>
  </sheetData>
  <sheetProtection algorithmName="SHA-512" hashValue="dUUR5tiUx31+YQ+akmhyumxZcbCLqZO2k9HxMyJDFJFSDZoqgDAaYuHPQNln7tznsh6tTU41zDRV6eKG9y4EgA==" saltValue="6HolWTvtg4z7aKNhqAXYr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Sans,Standard"&amp;7&amp;K01+032© Creditreform Rating AG
20. May 2019&amp;R&amp;"Open Sans,Standard"&amp;7&amp;K01+032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186</v>
      </c>
      <c r="B5" s="67"/>
      <c r="C5" s="67"/>
    </row>
    <row r="6" spans="1:3" ht="48" customHeight="1" thickBot="1" x14ac:dyDescent="0.35">
      <c r="A6" s="128"/>
      <c r="B6" s="128"/>
      <c r="C6" s="128"/>
    </row>
  </sheetData>
  <sheetProtection algorithmName="SHA-512" hashValue="uAhsG/5h1jXeyQjgASN5fktDkvRsXpgAmr3DqQZvvmruouYhw7OaIo4x2i3I8T/8qUMLHCVu5CoYCniQ/vKKvw==" saltValue="tGs+o/Mrwx9cKcO3NI2Ai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Sans,Standard"&amp;7&amp;K01+032© Creditreform Rating AG
20. May 2019&amp;R&amp;"Open Sans,Standard"&amp;7&amp;K01+032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cp:lastPrinted>2020-05-05T07:59:13Z</cp:lastPrinted>
  <dcterms:created xsi:type="dcterms:W3CDTF">2020-04-30T07:20:57Z</dcterms:created>
  <dcterms:modified xsi:type="dcterms:W3CDTF">2020-05-05T07:59:24Z</dcterms:modified>
</cp:coreProperties>
</file>