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itarbeiter\Lin\Surveillance report excel\Q1-2019\"/>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8" i="1" l="1"/>
  <c r="B78" i="1"/>
  <c r="A78" i="1"/>
  <c r="A62" i="1"/>
  <c r="C31" i="1"/>
  <c r="A31" i="1"/>
  <c r="C27" i="1"/>
</calcChain>
</file>

<file path=xl/sharedStrings.xml><?xml version="1.0" encoding="utf-8"?>
<sst xmlns="http://schemas.openxmlformats.org/spreadsheetml/2006/main" count="357" uniqueCount="223">
  <si>
    <t>Creditreform Covered Bond Rating</t>
  </si>
  <si>
    <t>Intesa Sanpaolo S.p.A.</t>
  </si>
  <si>
    <t>Mortgage Covered Bond Program</t>
  </si>
  <si>
    <t>Rating Object</t>
  </si>
  <si>
    <t>Country Issuer</t>
  </si>
  <si>
    <t>Italy</t>
  </si>
  <si>
    <t>Repayment method</t>
  </si>
  <si>
    <t>Conditional Pass Through</t>
  </si>
  <si>
    <t>Cover pool asset class</t>
  </si>
  <si>
    <t>Mortgage</t>
  </si>
  <si>
    <t xml:space="preserve">Overcollateralization </t>
  </si>
  <si>
    <t>Legal framework</t>
  </si>
  <si>
    <t>Italian Framework for OBG</t>
  </si>
  <si>
    <t xml:space="preserve">Nominal value   </t>
  </si>
  <si>
    <t>Cover pool value</t>
  </si>
  <si>
    <t>Covered bonds coupon type</t>
  </si>
  <si>
    <t>WAL maturity covered bonds</t>
  </si>
  <si>
    <t>WAL maturity cover pool</t>
  </si>
  <si>
    <t>Cut-off date Covered Pool Information:</t>
  </si>
  <si>
    <t>31.03.2019</t>
  </si>
  <si>
    <t>Rating Overview</t>
  </si>
  <si>
    <t>Rating Summary</t>
  </si>
  <si>
    <t>Credit Risk</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</si>
  <si>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</si>
  <si>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</si>
  <si>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</si>
  <si>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</si>
  <si>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</si>
  <si>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</si>
  <si>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</si>
  <si>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</si>
  <si>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</si>
  <si>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</si>
  <si>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</si>
  <si>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</si>
  <si>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</si>
  <si>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AA-</t>
  </si>
  <si>
    <t>Program Key Counterparties</t>
  </si>
  <si>
    <t>Cover Pool &amp; cash flow analysis</t>
  </si>
  <si>
    <t>B+</t>
  </si>
  <si>
    <t>Servicer</t>
  </si>
  <si>
    <t xml:space="preserve">+ 2nd rating uplift </t>
  </si>
  <si>
    <t>+/-0 Notch</t>
  </si>
  <si>
    <t>Account Bank</t>
  </si>
  <si>
    <t>Rating covered bond program</t>
  </si>
  <si>
    <t>Sponsor</t>
  </si>
  <si>
    <t>NA</t>
  </si>
  <si>
    <t>Cover Assets Composition</t>
  </si>
  <si>
    <t>Cover Pool Balance</t>
  </si>
  <si>
    <t>Average size Commercial Loans</t>
  </si>
  <si>
    <t xml:space="preserve"> Average Seasoning</t>
  </si>
  <si>
    <t>Average size Residential Loans</t>
  </si>
  <si>
    <t>Distribution by Type of Asset</t>
  </si>
  <si>
    <t>Distribution by Loan Size</t>
  </si>
  <si>
    <t>Mortgages</t>
  </si>
  <si>
    <t>Total Number of Loans</t>
  </si>
  <si>
    <t>Number of Commercial Loans</t>
  </si>
  <si>
    <t>Substitute Assets</t>
  </si>
  <si>
    <t>Number of Residential Loans</t>
  </si>
  <si>
    <t>Other</t>
  </si>
  <si>
    <t>Asset-liability Profile</t>
  </si>
  <si>
    <t xml:space="preserve">Interest Rate </t>
  </si>
  <si>
    <t>Arrears Distribution</t>
  </si>
  <si>
    <t>Seasoning Distribution</t>
  </si>
  <si>
    <t>LTV Distribution Commercial Loans</t>
  </si>
  <si>
    <t>LTV Distribution Residential Loans</t>
  </si>
  <si>
    <t>LTV</t>
  </si>
  <si>
    <t>Nominal</t>
  </si>
  <si>
    <t>% Loans</t>
  </si>
  <si>
    <t>&gt;50 - &lt;=60 %</t>
  </si>
  <si>
    <t>&gt;60 - &lt;=70 %</t>
  </si>
  <si>
    <t>&gt;70 - &lt;=80 %</t>
  </si>
  <si>
    <t>&gt;80 - &lt;=90 %</t>
  </si>
  <si>
    <t>&gt;90 - &lt;=100 %</t>
  </si>
  <si>
    <t>&gt;100%</t>
  </si>
  <si>
    <t xml:space="preserve">Currency Distribution </t>
  </si>
  <si>
    <t>Loan Distribution by Regions (as % of total Mortgages)</t>
  </si>
  <si>
    <t>Currency</t>
  </si>
  <si>
    <t>Covered Bonds</t>
  </si>
  <si>
    <t>Cover Assets</t>
  </si>
  <si>
    <t>Region</t>
  </si>
  <si>
    <t>% Residential Loans</t>
  </si>
  <si>
    <t>% Commercial Loans</t>
  </si>
  <si>
    <t>Lombardia</t>
  </si>
  <si>
    <t>AUD</t>
  </si>
  <si>
    <t>Piemonte</t>
  </si>
  <si>
    <t>BRL</t>
  </si>
  <si>
    <t>Veneto</t>
  </si>
  <si>
    <t>CAD</t>
  </si>
  <si>
    <t>Liguria</t>
  </si>
  <si>
    <t>CHF</t>
  </si>
  <si>
    <t>Emilia romagna</t>
  </si>
  <si>
    <t>CZK</t>
  </si>
  <si>
    <t>Friuli venezia giulia</t>
  </si>
  <si>
    <t>DKK</t>
  </si>
  <si>
    <t>Trentino alto adige</t>
  </si>
  <si>
    <t>GBP</t>
  </si>
  <si>
    <t>Valle d'aosta</t>
  </si>
  <si>
    <t>HKD</t>
  </si>
  <si>
    <t>Lazio</t>
  </si>
  <si>
    <t>JPY</t>
  </si>
  <si>
    <t>Toscana</t>
  </si>
  <si>
    <t>KRW</t>
  </si>
  <si>
    <t>Umbria</t>
  </si>
  <si>
    <t>NOK</t>
  </si>
  <si>
    <t>Abruzzo</t>
  </si>
  <si>
    <t>PLN</t>
  </si>
  <si>
    <t>Marche</t>
  </si>
  <si>
    <t>SEK</t>
  </si>
  <si>
    <t>Puglia</t>
  </si>
  <si>
    <t>SGD</t>
  </si>
  <si>
    <t>Sardegna</t>
  </si>
  <si>
    <t>USD</t>
  </si>
  <si>
    <t>Sicilia</t>
  </si>
  <si>
    <t>Calabria</t>
  </si>
  <si>
    <t>Campania</t>
  </si>
  <si>
    <t>Swap Counterparties</t>
  </si>
  <si>
    <t>Basilicata</t>
  </si>
  <si>
    <t>Name</t>
  </si>
  <si>
    <t>Type of arrangement</t>
  </si>
  <si>
    <t>LEI</t>
  </si>
  <si>
    <t>Molise</t>
  </si>
  <si>
    <t>Intesa Sanpaolo S.p.A</t>
  </si>
  <si>
    <t>Interest Rate Swap</t>
  </si>
  <si>
    <t>2W8N8UU78PMDQKZENC08</t>
  </si>
  <si>
    <t>Swap Agreements</t>
  </si>
  <si>
    <t xml:space="preserve">Interest Rate Swap </t>
  </si>
  <si>
    <t>intra-group</t>
  </si>
  <si>
    <t xml:space="preserve">Currency Swap </t>
  </si>
  <si>
    <t>ISIN Lists</t>
  </si>
  <si>
    <t>ISIN</t>
  </si>
  <si>
    <t>Coupon Type</t>
  </si>
  <si>
    <t>Coupon Rate (%)</t>
  </si>
  <si>
    <t>Issue date</t>
  </si>
  <si>
    <t>Maturity date</t>
  </si>
  <si>
    <t>IT0005200438</t>
  </si>
  <si>
    <t>Floating</t>
  </si>
  <si>
    <t>EIEUR3M + 0.2</t>
  </si>
  <si>
    <t>IT0005243073</t>
  </si>
  <si>
    <t>EIEUR3M + 0.5</t>
  </si>
  <si>
    <t>IT0005345175</t>
  </si>
  <si>
    <t>EIEUR3M + 0.65</t>
  </si>
  <si>
    <t>IT0005352080</t>
  </si>
  <si>
    <t>EIEUR3M + 0.9</t>
  </si>
  <si>
    <t>IT0005022683</t>
  </si>
  <si>
    <t>EIEUR3M + 0.75</t>
  </si>
  <si>
    <t>IT0005326068</t>
  </si>
  <si>
    <t>EIEUR3M + 0.26</t>
  </si>
  <si>
    <t>IT0004935877</t>
  </si>
  <si>
    <t>IT0005355679</t>
  </si>
  <si>
    <t>EIEUR3M + 1.03</t>
  </si>
  <si>
    <t>IT0005214777</t>
  </si>
  <si>
    <t>IT0005352098</t>
  </si>
  <si>
    <t>EIEUR3M + 0.85</t>
  </si>
  <si>
    <t>IT0005022725</t>
  </si>
  <si>
    <t>IT0005143067</t>
  </si>
  <si>
    <t>EIEUR3M + 0.4</t>
  </si>
  <si>
    <t>IT0005243065</t>
  </si>
  <si>
    <t>EIEUR3M + 0.55</t>
  </si>
  <si>
    <t>IT0005345167</t>
  </si>
  <si>
    <t>EIEUR3M + 0.67</t>
  </si>
  <si>
    <t>IT0005214785</t>
  </si>
  <si>
    <t>IT0005022659</t>
  </si>
  <si>
    <t>IT0005326050</t>
  </si>
  <si>
    <t>EIEUR3M + 0.12</t>
  </si>
  <si>
    <t>IT0005022758</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</si>
  <si>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</si>
  <si>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</si>
  <si>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</si>
  <si>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</si>
  <si>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</si>
  <si>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</si>
  <si>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</si>
  <si>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</si>
  <si>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</si>
  <si>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</si>
  <si>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</si>
  <si>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</si>
  <si>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</si>
  <si>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</si>
  <si>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</si>
  <si>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</si>
  <si>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</si>
  <si>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</si>
  <si>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</si>
  <si>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</si>
  <si>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</si>
  <si>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</si>
  <si>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</si>
  <si>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</si>
  <si>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</si>
  <si>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</si>
  <si>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</si>
  <si>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</si>
  <si>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</si>
  <si>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</si>
  <si>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</si>
  <si>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</si>
  <si>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</si>
  <si>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</si>
  <si>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</si>
  <si>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</si>
  <si>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</si>
  <si>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</si>
  <si>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</si>
  <si>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</si>
  <si>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</si>
  <si>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</si>
  <si>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</si>
  <si>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</si>
  <si>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</si>
  <si>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</si>
  <si>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</si>
  <si>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</si>
  <si>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</si>
  <si>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</si>
  <si>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</si>
  <si>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</si>
  <si>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EIEURxY</t>
  </si>
  <si>
    <t>Euro x Year EURIBOR</t>
  </si>
  <si>
    <t>Disclaimer</t>
  </si>
  <si>
    <t>&gt;0 - &lt;=40 %</t>
  </si>
  <si>
    <t>&gt;40 - &lt;=50 %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</si>
</sst>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 &quot;k.&quot;"/>
    <numFmt numFmtId="175" formatCode="##.00\ &quot;Months&quot;"/>
    <numFmt numFmtId="176" formatCode="&quot;EUR&quot;\ #,##0.00\ &quot;m.&quot;"/>
    <numFmt numFmtId="177" formatCode="##,##0.00\ &quot;m.&quot;"/>
    <numFmt numFmtId="178" formatCode="00000\ &quot;% of Assets&quot;"/>
    <numFmt numFmtId="179" formatCode="00000"/>
    <numFmt numFmtId="180" formatCode="&quot;EUR&quot;\ #,##0\ &quot;m&quot;"/>
    <numFmt numFmtId="181" formatCode="dd/mm/yyyy;@"/>
  </numFmts>
  <fonts count="15"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2"/>
      <color rgb="FF009EE2"/>
      <name val="Open Sans"/>
      <family val="2"/>
    </font>
    <font>
      <b/>
      <sz val="9"/>
      <color rgb="FFFFFFFF"/>
      <name val="Open Sans"/>
      <family val="2"/>
    </font>
    <font>
      <sz val="8"/>
      <color theme="1"/>
      <name val="Arial"/>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1">
    <xf numFmtId="0" fontId="0" fillId="0" borderId="0"/>
  </cellStyleXfs>
  <cellXfs count="119">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12"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67" fontId="12" fillId="3" borderId="12"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176" fontId="7" fillId="3" borderId="12" xfId="0" applyNumberFormat="1" applyFont="1" applyFill="1" applyBorder="1" applyAlignment="1">
      <alignment horizontal="left" vertical="center" wrapText="1"/>
    </xf>
    <xf numFmtId="0" fontId="2" fillId="0" borderId="12" xfId="0" applyFont="1" applyBorder="1"/>
    <xf numFmtId="0" fontId="2" fillId="2" borderId="0" xfId="0" applyFont="1" applyFill="1"/>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0" fontId="7" fillId="3" borderId="12" xfId="0" applyFont="1" applyFill="1" applyBorder="1" applyAlignment="1">
      <alignment horizontal="center"/>
    </xf>
    <xf numFmtId="10" fontId="7" fillId="3" borderId="12" xfId="0" applyNumberFormat="1" applyFont="1" applyFill="1" applyBorder="1" applyAlignment="1">
      <alignment horizontal="center"/>
    </xf>
    <xf numFmtId="4" fontId="7" fillId="3" borderId="9" xfId="0" applyNumberFormat="1" applyFont="1" applyFill="1" applyBorder="1" applyAlignment="1"/>
    <xf numFmtId="4" fontId="7" fillId="3" borderId="11" xfId="0" applyNumberFormat="1" applyFont="1" applyFill="1" applyBorder="1" applyAlignment="1"/>
    <xf numFmtId="10" fontId="7" fillId="3" borderId="9" xfId="0" applyNumberFormat="1" applyFont="1" applyFill="1" applyBorder="1" applyAlignment="1"/>
    <xf numFmtId="10" fontId="7" fillId="3" borderId="11" xfId="0" applyNumberFormat="1" applyFont="1" applyFill="1" applyBorder="1" applyAlignment="1"/>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7" fontId="7" fillId="3" borderId="12" xfId="0" quotePrefix="1" applyNumberFormat="1" applyFont="1" applyFill="1" applyBorder="1" applyAlignment="1">
      <alignment horizontal="center" vertical="center" wrapText="1"/>
    </xf>
    <xf numFmtId="178" fontId="7" fillId="3" borderId="12" xfId="0" quotePrefix="1" applyNumberFormat="1" applyFont="1" applyFill="1" applyBorder="1" applyAlignment="1">
      <alignment horizontal="left" vertical="center" wrapText="1"/>
    </xf>
    <xf numFmtId="10" fontId="7" fillId="3" borderId="10" xfId="0" applyNumberFormat="1" applyFont="1" applyFill="1" applyBorder="1" applyAlignment="1"/>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0" xfId="0" applyFont="1" applyBorder="1"/>
    <xf numFmtId="179" fontId="1" fillId="2" borderId="1" xfId="0" applyNumberFormat="1" applyFont="1" applyFill="1" applyBorder="1" applyAlignment="1" applyProtection="1"/>
    <xf numFmtId="179" fontId="2" fillId="2" borderId="2" xfId="0" applyNumberFormat="1" applyFont="1" applyFill="1" applyBorder="1" applyProtection="1"/>
    <xf numFmtId="179" fontId="0" fillId="0" borderId="0" xfId="0" applyNumberFormat="1" applyProtection="1"/>
    <xf numFmtId="179" fontId="3" fillId="2" borderId="4" xfId="0" applyNumberFormat="1" applyFont="1" applyFill="1" applyBorder="1" applyAlignment="1" applyProtection="1"/>
    <xf numFmtId="179" fontId="4" fillId="2" borderId="0" xfId="0" applyNumberFormat="1" applyFont="1" applyFill="1" applyBorder="1" applyProtection="1"/>
    <xf numFmtId="179" fontId="2" fillId="2" borderId="0" xfId="0" applyNumberFormat="1" applyFont="1" applyFill="1" applyBorder="1" applyProtection="1"/>
    <xf numFmtId="179" fontId="5" fillId="2" borderId="13" xfId="0" applyNumberFormat="1" applyFont="1" applyFill="1" applyBorder="1" applyAlignment="1" applyProtection="1">
      <alignment vertical="center" wrapText="1"/>
    </xf>
    <xf numFmtId="179"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14" fillId="5" borderId="18" xfId="0" applyFont="1" applyFill="1" applyBorder="1" applyAlignment="1">
      <alignment horizontal="left" vertical="center" wrapText="1"/>
    </xf>
    <xf numFmtId="180" fontId="14" fillId="5" borderId="19" xfId="0" applyNumberFormat="1" applyFont="1" applyFill="1" applyBorder="1" applyAlignment="1">
      <alignment horizontal="left" vertical="center" wrapText="1"/>
    </xf>
    <xf numFmtId="4" fontId="14" fillId="5" borderId="19" xfId="0" applyNumberFormat="1" applyFont="1" applyFill="1" applyBorder="1" applyAlignment="1">
      <alignment horizontal="left" vertical="center" wrapText="1"/>
    </xf>
    <xf numFmtId="181" fontId="14" fillId="5" borderId="19" xfId="0" applyNumberFormat="1" applyFont="1" applyFill="1" applyBorder="1" applyAlignment="1">
      <alignment horizontal="left" vertical="center" wrapText="1"/>
    </xf>
    <xf numFmtId="181" fontId="14" fillId="5" borderId="17"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0" fontId="7" fillId="5" borderId="18" xfId="0"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21" xfId="0" applyNumberFormat="1" applyFont="1" applyFill="1" applyBorder="1" applyAlignment="1">
      <alignment horizontal="left" vertical="center" wrapText="1"/>
    </xf>
    <xf numFmtId="0" fontId="5" fillId="2" borderId="12"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7" fillId="3" borderId="12" xfId="0" applyFont="1" applyFill="1" applyBorder="1" applyAlignment="1">
      <alignment horizontal="left" vertical="center" wrapText="1"/>
    </xf>
    <xf numFmtId="0" fontId="11" fillId="4" borderId="12" xfId="0" applyFont="1" applyFill="1" applyBorder="1" applyAlignment="1">
      <alignment horizontal="center"/>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9" xfId="0" applyFont="1" applyFill="1" applyBorder="1" applyAlignment="1">
      <alignment horizontal="center"/>
    </xf>
    <xf numFmtId="0" fontId="7" fillId="3" borderId="12" xfId="0" quotePrefix="1"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top" wrapText="1"/>
    </xf>
    <xf numFmtId="170" fontId="7" fillId="3" borderId="12" xfId="0" applyNumberFormat="1" applyFont="1" applyFill="1" applyBorder="1" applyAlignment="1">
      <alignment horizontal="left" vertical="top" wrapText="1"/>
    </xf>
    <xf numFmtId="171" fontId="7" fillId="3" borderId="12" xfId="0" applyNumberFormat="1" applyFont="1" applyFill="1" applyBorder="1" applyAlignment="1">
      <alignment horizontal="left" vertical="top"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0" fillId="0" borderId="20"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9.6899224806201549E-3"/>
                  <c:y val="5.627913386856119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28E1-4BEF-91AC-77442437B40F}"/>
                </c:ext>
              </c:extLst>
            </c:dLbl>
            <c:dLbl>
              <c:idx val="1"/>
              <c:layout>
                <c:manualLayout>
                  <c:x val="-1.614987080103359E-2"/>
                  <c:y val="1.688374016056835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8E1-4BEF-91AC-77442437B40F}"/>
                </c:ext>
              </c:extLst>
            </c:dLbl>
            <c:dLbl>
              <c:idx val="2"/>
              <c:layout>
                <c:manualLayout>
                  <c:x val="-6.4599483204134962E-3"/>
                  <c:y val="2.251165354742447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28E1-4BEF-91AC-77442437B40F}"/>
                </c:ext>
              </c:extLst>
            </c:dLbl>
            <c:dLbl>
              <c:idx val="3"/>
              <c:layout>
                <c:manualLayout>
                  <c:x val="-1.9815255651183136E-2"/>
                  <c:y val="1.688374016056825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8E1-4BEF-91AC-77442437B40F}"/>
                </c:ext>
              </c:extLst>
            </c:dLbl>
            <c:dLbl>
              <c:idx val="4"/>
              <c:layout>
                <c:manualLayout>
                  <c:x val="-6.4599483204135551E-3"/>
                  <c:y val="2.251165354742447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28E1-4BEF-91AC-77442437B40F}"/>
                </c:ext>
              </c:extLst>
            </c:dLbl>
            <c:dLbl>
              <c:idx val="6"/>
              <c:layout>
                <c:manualLayout>
                  <c:x val="0"/>
                  <c:y val="1.688374016056833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28E1-4BEF-91AC-77442437B40F}"/>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65.814381619999835</c:v>
                </c:pt>
                <c:pt idx="1">
                  <c:v>223.88337711999966</c:v>
                </c:pt>
                <c:pt idx="2">
                  <c:v>351.12961962000031</c:v>
                </c:pt>
                <c:pt idx="3">
                  <c:v>385.62554485999829</c:v>
                </c:pt>
                <c:pt idx="4">
                  <c:v>443.01985881000098</c:v>
                </c:pt>
                <c:pt idx="5">
                  <c:v>4611.4013626700007</c:v>
                </c:pt>
                <c:pt idx="6">
                  <c:v>24685.922972469834</c:v>
                </c:pt>
              </c:numCache>
            </c:numRef>
          </c:val>
          <c:extLst>
            <c:ext xmlns:c16="http://schemas.microsoft.com/office/drawing/2014/chart" uri="{C3380CC4-5D6E-409C-BE32-E72D297353CC}">
              <c16:uniqueId val="{00000001-28E1-4BEF-91AC-77442437B40F}"/>
            </c:ext>
          </c:extLst>
        </c:ser>
        <c:ser>
          <c:idx val="0"/>
          <c:order val="1"/>
          <c:tx>
            <c:strRef>
              <c:f>'[1]Aux Table'!$C$2</c:f>
              <c:strCache>
                <c:ptCount val="1"/>
                <c:pt idx="0">
                  <c:v>Cover Bonds</c:v>
                </c:pt>
              </c:strCache>
            </c:strRef>
          </c:tx>
          <c:spPr>
            <a:solidFill>
              <a:srgbClr val="009EE2"/>
            </a:solidFill>
          </c:spPr>
          <c:invertIfNegative val="0"/>
          <c:dLbls>
            <c:dLbl>
              <c:idx val="0"/>
              <c:layout>
                <c:manualLayout>
                  <c:x val="3.2299741602067182E-3"/>
                  <c:y val="2.251165354742447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8E1-4BEF-91AC-77442437B40F}"/>
                </c:ext>
              </c:extLst>
            </c:dLbl>
            <c:dLbl>
              <c:idx val="1"/>
              <c:layout>
                <c:manualLayout>
                  <c:x val="3.2299741602067182E-3"/>
                  <c:y val="1.688374016056835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28E1-4BEF-91AC-77442437B40F}"/>
                </c:ext>
              </c:extLst>
            </c:dLbl>
            <c:dLbl>
              <c:idx val="2"/>
              <c:layout>
                <c:manualLayout>
                  <c:x val="0"/>
                  <c:y val="1.125582677371223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28E1-4BEF-91AC-77442437B40F}"/>
                </c:ext>
              </c:extLst>
            </c:dLbl>
            <c:dLbl>
              <c:idx val="3"/>
              <c:layout>
                <c:manualLayout>
                  <c:x val="1.3355307330769641E-2"/>
                  <c:y val="1.125582677371223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8E1-4BEF-91AC-77442437B40F}"/>
                </c:ext>
              </c:extLst>
            </c:dLbl>
            <c:dLbl>
              <c:idx val="4"/>
              <c:layout>
                <c:manualLayout>
                  <c:x val="1.6771958737715927E-2"/>
                  <c:y val="1.612906799538589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8E1-4BEF-91AC-77442437B40F}"/>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'[1]Aux Table'!$C$3:$C$9</c:f>
              <c:numCache>
                <c:formatCode>General</c:formatCode>
                <c:ptCount val="7"/>
                <c:pt idx="0">
                  <c:v>0</c:v>
                </c:pt>
                <c:pt idx="1">
                  <c:v>1375</c:v>
                </c:pt>
                <c:pt idx="2">
                  <c:v>3484</c:v>
                </c:pt>
                <c:pt idx="3">
                  <c:v>1572</c:v>
                </c:pt>
                <c:pt idx="4">
                  <c:v>1375</c:v>
                </c:pt>
                <c:pt idx="5">
                  <c:v>12850</c:v>
                </c:pt>
                <c:pt idx="6">
                  <c:v>9875</c:v>
                </c:pt>
              </c:numCache>
            </c:numRef>
          </c:val>
          <c:extLst>
            <c:ext xmlns:c16="http://schemas.microsoft.com/office/drawing/2014/chart" uri="{C3380CC4-5D6E-409C-BE32-E72D297353CC}">
              <c16:uniqueId val="{00000004-28E1-4BEF-91AC-77442437B40F}"/>
            </c:ext>
          </c:extLst>
        </c:ser>
        <c:dLbls>
          <c:showLegendKey val="0"/>
          <c:showVal val="0"/>
          <c:showCatName val="0"/>
          <c:showSerName val="0"/>
          <c:showPercent val="0"/>
          <c:showBubbleSize val="0"/>
        </c:dLbls>
        <c:gapWidth val="300"/>
        <c:axId val="203217920"/>
        <c:axId val="179958144"/>
      </c:barChart>
      <c:catAx>
        <c:axId val="203217920"/>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9958144"/>
        <c:crosses val="autoZero"/>
        <c:auto val="1"/>
        <c:lblAlgn val="ctr"/>
        <c:lblOffset val="100"/>
        <c:noMultiLvlLbl val="0"/>
      </c:catAx>
      <c:valAx>
        <c:axId val="179958144"/>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203217920"/>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c:v>
                </c:pt>
                <c:pt idx="1">
                  <c:v>1</c:v>
                </c:pt>
                <c:pt idx="2">
                  <c:v>0</c:v>
                </c:pt>
              </c:numCache>
            </c:numRef>
          </c:val>
          <c:extLst>
            <c:ext xmlns:c16="http://schemas.microsoft.com/office/drawing/2014/chart" uri="{C3380CC4-5D6E-409C-BE32-E72D297353CC}">
              <c16:uniqueId val="{00000000-852D-4E2E-AEFF-CE1A5C3D452A}"/>
            </c:ext>
          </c:extLst>
        </c:ser>
        <c:ser>
          <c:idx val="0"/>
          <c:order val="1"/>
          <c:tx>
            <c:strRef>
              <c:f>'[1]Aux Table'!$C$13</c:f>
              <c:strCache>
                <c:ptCount val="1"/>
                <c:pt idx="0">
                  <c:v>Cover Assets</c:v>
                </c:pt>
              </c:strCache>
            </c:strRef>
          </c:tx>
          <c:spPr>
            <a:solidFill>
              <a:srgbClr val="5BC4F1"/>
            </a:solidFill>
          </c:spPr>
          <c:invertIfNegative val="0"/>
          <c:dLbls>
            <c:dLbl>
              <c:idx val="0"/>
              <c:layout>
                <c:manualLayout>
                  <c:x val="2.3255813953488372E-2"/>
                  <c:y val="5.218524694305398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52D-4E2E-AEFF-CE1A5C3D452A}"/>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0.59186879924941405</c:v>
                </c:pt>
                <c:pt idx="1">
                  <c:v>0.40813120075059162</c:v>
                </c:pt>
                <c:pt idx="2">
                  <c:v>0</c:v>
                </c:pt>
              </c:numCache>
            </c:numRef>
          </c:val>
          <c:extLst>
            <c:ext xmlns:c16="http://schemas.microsoft.com/office/drawing/2014/chart" uri="{C3380CC4-5D6E-409C-BE32-E72D297353CC}">
              <c16:uniqueId val="{00000002-852D-4E2E-AEFF-CE1A5C3D452A}"/>
            </c:ext>
          </c:extLst>
        </c:ser>
        <c:dLbls>
          <c:showLegendKey val="0"/>
          <c:showVal val="0"/>
          <c:showCatName val="0"/>
          <c:showSerName val="0"/>
          <c:showPercent val="0"/>
          <c:showBubbleSize val="0"/>
        </c:dLbls>
        <c:gapWidth val="150"/>
        <c:axId val="180956160"/>
        <c:axId val="180957952"/>
      </c:barChart>
      <c:catAx>
        <c:axId val="18095616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80957952"/>
        <c:crosses val="autoZero"/>
        <c:auto val="1"/>
        <c:lblAlgn val="ctr"/>
        <c:lblOffset val="100"/>
        <c:noMultiLvlLbl val="0"/>
      </c:catAx>
      <c:valAx>
        <c:axId val="180957952"/>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095616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1.7804161079597214</c:v>
                </c:pt>
                <c:pt idx="1">
                  <c:v>1.3201109570701295</c:v>
                </c:pt>
                <c:pt idx="2">
                  <c:v>0.18747833060615646</c:v>
                </c:pt>
                <c:pt idx="3">
                  <c:v>0.73615548296097877</c:v>
                </c:pt>
                <c:pt idx="4">
                  <c:v>0.54849947719979886</c:v>
                </c:pt>
              </c:numCache>
            </c:numRef>
          </c:val>
          <c:extLst>
            <c:ext xmlns:c16="http://schemas.microsoft.com/office/drawing/2014/chart" uri="{C3380CC4-5D6E-409C-BE32-E72D297353CC}">
              <c16:uniqueId val="{00000000-2081-49ED-AB79-566E608973FD}"/>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3.7114579159888181E-2</c:v>
                </c:pt>
                <c:pt idx="1">
                  <c:v>0.76857460695445778</c:v>
                </c:pt>
                <c:pt idx="2">
                  <c:v>9.2520961651487862E-2</c:v>
                </c:pt>
                <c:pt idx="3">
                  <c:v>0.23952869800499399</c:v>
                </c:pt>
                <c:pt idx="4">
                  <c:v>0.25084274133119921</c:v>
                </c:pt>
              </c:numCache>
            </c:numRef>
          </c:val>
          <c:extLst>
            <c:ext xmlns:c16="http://schemas.microsoft.com/office/drawing/2014/chart" uri="{C3380CC4-5D6E-409C-BE32-E72D297353CC}">
              <c16:uniqueId val="{00000001-2081-49ED-AB79-566E608973FD}"/>
            </c:ext>
          </c:extLst>
        </c:ser>
        <c:dLbls>
          <c:showLegendKey val="0"/>
          <c:showVal val="0"/>
          <c:showCatName val="0"/>
          <c:showSerName val="0"/>
          <c:showPercent val="0"/>
          <c:showBubbleSize val="0"/>
        </c:dLbls>
        <c:gapWidth val="300"/>
        <c:axId val="181844224"/>
        <c:axId val="181989760"/>
      </c:barChart>
      <c:catAx>
        <c:axId val="181844224"/>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1989760"/>
        <c:crosses val="autoZero"/>
        <c:auto val="1"/>
        <c:lblAlgn val="ctr"/>
        <c:lblOffset val="100"/>
        <c:noMultiLvlLbl val="0"/>
      </c:catAx>
      <c:valAx>
        <c:axId val="181989760"/>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1844224"/>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7.7403949715490125E-2</c:v>
                </c:pt>
                <c:pt idx="2">
                  <c:v>0.15499002369912449</c:v>
                </c:pt>
                <c:pt idx="3">
                  <c:v>0.16262114535279076</c:v>
                </c:pt>
                <c:pt idx="4">
                  <c:v>0.60498488123259464</c:v>
                </c:pt>
              </c:numCache>
            </c:numRef>
          </c:val>
          <c:extLst>
            <c:ext xmlns:c16="http://schemas.microsoft.com/office/drawing/2014/chart" uri="{C3380CC4-5D6E-409C-BE32-E72D297353CC}">
              <c16:uniqueId val="{00000000-255C-4BBF-B1F1-9CFDCCB19B36}"/>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c:v>
                </c:pt>
                <c:pt idx="1">
                  <c:v>0.15673704190309234</c:v>
                </c:pt>
                <c:pt idx="2">
                  <c:v>0.16992443991656872</c:v>
                </c:pt>
                <c:pt idx="3">
                  <c:v>0.17525039350332008</c:v>
                </c:pt>
                <c:pt idx="4">
                  <c:v>0.49808812467701891</c:v>
                </c:pt>
              </c:numCache>
            </c:numRef>
          </c:val>
          <c:extLst>
            <c:ext xmlns:c16="http://schemas.microsoft.com/office/drawing/2014/chart" uri="{C3380CC4-5D6E-409C-BE32-E72D297353CC}">
              <c16:uniqueId val="{00000001-255C-4BBF-B1F1-9CFDCCB19B36}"/>
            </c:ext>
          </c:extLst>
        </c:ser>
        <c:dLbls>
          <c:showLegendKey val="0"/>
          <c:showVal val="0"/>
          <c:showCatName val="0"/>
          <c:showSerName val="0"/>
          <c:showPercent val="0"/>
          <c:showBubbleSize val="0"/>
        </c:dLbls>
        <c:gapWidth val="300"/>
        <c:axId val="183007488"/>
        <c:axId val="183021952"/>
      </c:barChart>
      <c:catAx>
        <c:axId val="183007488"/>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021952"/>
        <c:crosses val="autoZero"/>
        <c:auto val="1"/>
        <c:lblAlgn val="ctr"/>
        <c:lblOffset val="100"/>
        <c:noMultiLvlLbl val="0"/>
      </c:catAx>
      <c:valAx>
        <c:axId val="183021952"/>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007488"/>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35</xdr:row>
      <xdr:rowOff>47625</xdr:rowOff>
    </xdr:from>
    <xdr:to>
      <xdr:col>2</xdr:col>
      <xdr:colOff>1447800</xdr:colOff>
      <xdr:row>46</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35</xdr:row>
      <xdr:rowOff>57150</xdr:rowOff>
    </xdr:from>
    <xdr:to>
      <xdr:col>7</xdr:col>
      <xdr:colOff>504825</xdr:colOff>
      <xdr:row>46</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48</xdr:row>
      <xdr:rowOff>9525</xdr:rowOff>
    </xdr:from>
    <xdr:to>
      <xdr:col>2</xdr:col>
      <xdr:colOff>1485900</xdr:colOff>
      <xdr:row>59</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48</xdr:row>
      <xdr:rowOff>0</xdr:rowOff>
    </xdr:from>
    <xdr:to>
      <xdr:col>8</xdr:col>
      <xdr:colOff>0</xdr:colOff>
      <xdr:row>59</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285750</xdr:colOff>
      <xdr:row>60</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28410" y="12355830"/>
          <a:ext cx="1763395" cy="568960"/>
        </a:xfrm>
        <a:prstGeom prst="rect">
          <a:avLst/>
        </a:prstGeom>
      </xdr:spPr>
    </xdr:pic>
    <xdr:clientData/>
  </xdr:oneCellAnchor>
  <xdr:oneCellAnchor>
    <xdr:from>
      <xdr:col>5</xdr:col>
      <xdr:colOff>285750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2841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693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IT/ISP%20OBG%20S.r.l/2018/01%20Monitoring-Unterlagen/Surveillance%20Report/Q1-2019/Surveillance%20Report/2019-05-30%20Surveillance%20Report%20ISP%20OB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SIN list"/>
      <sheetName val="Definitions"/>
      <sheetName val="Disclaimer"/>
      <sheetName val="ISIN Tool"/>
      <sheetName val="B1. HTT Mortgage Assets"/>
      <sheetName val="A. HTT General"/>
      <sheetName val="B2. HTT Public Sector Assets"/>
      <sheetName val="E. Optional ECB-ECAIs data"/>
      <sheetName val="Lists"/>
      <sheetName val="Aux Table"/>
      <sheetName val="Tabelle1"/>
    </sheetNames>
    <sheetDataSet>
      <sheetData sheetId="0"/>
      <sheetData sheetId="1"/>
      <sheetData sheetId="2"/>
      <sheetData sheetId="3"/>
      <sheetData sheetId="4"/>
      <sheetData sheetId="5"/>
      <sheetData sheetId="6">
        <row r="15">
          <cell r="C15" t="str">
            <v>Intesa Sanpaolo S.p.A.</v>
          </cell>
        </row>
        <row r="54">
          <cell r="B54" t="str">
            <v xml:space="preserve">Public Sector </v>
          </cell>
          <cell r="C54">
            <v>0</v>
          </cell>
        </row>
      </sheetData>
      <sheetData sheetId="7"/>
      <sheetData sheetId="8"/>
      <sheetData sheetId="9"/>
      <sheetData sheetId="10">
        <row r="2">
          <cell r="B2" t="str">
            <v>Cover Assets</v>
          </cell>
          <cell r="C2" t="str">
            <v>Cover Bonds</v>
          </cell>
        </row>
        <row r="3">
          <cell r="A3">
            <v>12</v>
          </cell>
          <cell r="B3">
            <v>65.814381619999835</v>
          </cell>
          <cell r="C3">
            <v>0</v>
          </cell>
        </row>
        <row r="4">
          <cell r="A4">
            <v>24</v>
          </cell>
          <cell r="B4">
            <v>223.88337711999966</v>
          </cell>
          <cell r="C4">
            <v>1375</v>
          </cell>
        </row>
        <row r="5">
          <cell r="A5">
            <v>36</v>
          </cell>
          <cell r="B5">
            <v>351.12961962000031</v>
          </cell>
          <cell r="C5">
            <v>3484</v>
          </cell>
        </row>
        <row r="6">
          <cell r="A6">
            <v>48</v>
          </cell>
          <cell r="B6">
            <v>385.62554485999829</v>
          </cell>
          <cell r="C6">
            <v>1572</v>
          </cell>
        </row>
        <row r="7">
          <cell r="A7">
            <v>60</v>
          </cell>
          <cell r="B7">
            <v>443.01985881000098</v>
          </cell>
          <cell r="C7">
            <v>1375</v>
          </cell>
        </row>
        <row r="8">
          <cell r="A8">
            <v>120</v>
          </cell>
          <cell r="B8">
            <v>4611.4013626700007</v>
          </cell>
          <cell r="C8">
            <v>12850</v>
          </cell>
        </row>
        <row r="9">
          <cell r="A9">
            <v>180</v>
          </cell>
          <cell r="B9">
            <v>24685.922972469834</v>
          </cell>
          <cell r="C9">
            <v>9875</v>
          </cell>
        </row>
        <row r="13">
          <cell r="B13" t="str">
            <v>Covered Bonds</v>
          </cell>
          <cell r="C13" t="str">
            <v>Cover Assets</v>
          </cell>
        </row>
        <row r="14">
          <cell r="A14" t="str">
            <v>Fixed coupon</v>
          </cell>
          <cell r="B14">
            <v>0</v>
          </cell>
          <cell r="C14">
            <v>0.59186879924941405</v>
          </cell>
        </row>
        <row r="15">
          <cell r="A15" t="str">
            <v>Floating coupon</v>
          </cell>
          <cell r="B15">
            <v>1</v>
          </cell>
          <cell r="C15">
            <v>0.40813120075059162</v>
          </cell>
        </row>
        <row r="16">
          <cell r="A16" t="str">
            <v>Other</v>
          </cell>
          <cell r="B16">
            <v>0</v>
          </cell>
          <cell r="C16">
            <v>0</v>
          </cell>
        </row>
        <row r="20">
          <cell r="A20" t="str">
            <v>EUR</v>
          </cell>
          <cell r="B20">
            <v>30531</v>
          </cell>
          <cell r="C20">
            <v>30766.7971171688</v>
          </cell>
        </row>
        <row r="39">
          <cell r="B39" t="str">
            <v>Commercial</v>
          </cell>
          <cell r="C39" t="str">
            <v>Residential</v>
          </cell>
        </row>
        <row r="40">
          <cell r="A40" t="str">
            <v>&lt;30 days</v>
          </cell>
          <cell r="B40">
            <v>1.7804161079597214</v>
          </cell>
          <cell r="C40">
            <v>3.7114579159888181E-2</v>
          </cell>
        </row>
        <row r="41">
          <cell r="A41" t="str">
            <v>30-&lt;60 days</v>
          </cell>
          <cell r="B41">
            <v>1.3201109570701295</v>
          </cell>
          <cell r="C41">
            <v>0.76857460695445778</v>
          </cell>
        </row>
        <row r="42">
          <cell r="A42" t="str">
            <v>60-&lt;90 days</v>
          </cell>
          <cell r="B42">
            <v>0.18747833060615646</v>
          </cell>
          <cell r="C42">
            <v>9.2520961651487862E-2</v>
          </cell>
        </row>
        <row r="43">
          <cell r="A43" t="str">
            <v>90-&lt;180 days</v>
          </cell>
          <cell r="B43">
            <v>0.73615548296097877</v>
          </cell>
          <cell r="C43">
            <v>0.23952869800499399</v>
          </cell>
        </row>
        <row r="44">
          <cell r="A44" t="str">
            <v>&gt;= 180 days</v>
          </cell>
          <cell r="B44">
            <v>0.54849947719979886</v>
          </cell>
          <cell r="C44">
            <v>0.25084274133119921</v>
          </cell>
        </row>
        <row r="47">
          <cell r="B47" t="str">
            <v>Commercial</v>
          </cell>
          <cell r="C47" t="str">
            <v>Residential</v>
          </cell>
        </row>
        <row r="48">
          <cell r="A48" t="str">
            <v>&gt;12</v>
          </cell>
          <cell r="B48">
            <v>0</v>
          </cell>
          <cell r="C48">
            <v>0</v>
          </cell>
        </row>
        <row r="49">
          <cell r="A49" t="str">
            <v>≥  12 - ≤ 24</v>
          </cell>
          <cell r="B49">
            <v>7.7403949715490125E-2</v>
          </cell>
          <cell r="C49">
            <v>0.15673704190309234</v>
          </cell>
        </row>
        <row r="50">
          <cell r="A50" t="str">
            <v>≥ 24 - ≤ 36</v>
          </cell>
          <cell r="B50">
            <v>0.15499002369912449</v>
          </cell>
          <cell r="C50">
            <v>0.16992443991656872</v>
          </cell>
        </row>
        <row r="51">
          <cell r="A51" t="str">
            <v>≥ 36 - ≤ 60</v>
          </cell>
          <cell r="B51">
            <v>0.16262114535279076</v>
          </cell>
          <cell r="C51">
            <v>0.17525039350332008</v>
          </cell>
        </row>
        <row r="52">
          <cell r="A52" t="str">
            <v>≥ 60</v>
          </cell>
          <cell r="B52">
            <v>0.60498488123259464</v>
          </cell>
          <cell r="C52">
            <v>0.49808812467701891</v>
          </cell>
        </row>
      </sheetData>
      <sheetData sheetId="1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2"/>
    <pageSetUpPr fitToPage="1"/>
  </sheetPr>
  <dimension ref="A1:H105"/>
  <sheetViews>
    <sheetView showGridLines="0" tabSelected="1" topLeftCell="A52" zoomScale="145" zoomScaleNormal="145" workbookViewId="0">
      <selection activeCell="E67" sqref="E67"/>
    </sheetView>
  </sheetViews>
  <sheetFormatPr baseColWidth="10" defaultColWidth="11.44140625" defaultRowHeight="15.6" x14ac:dyDescent="0.35"/>
  <cols>
    <col min="1" max="1" width="19.88671875" style="4" customWidth="1"/>
    <col min="2" max="2" width="17.44140625" style="4" customWidth="1"/>
    <col min="3" max="3" width="23.44140625" style="4" bestFit="1" customWidth="1"/>
    <col min="4" max="4" width="17.44140625" style="4" customWidth="1"/>
    <col min="5" max="5" width="9.88671875" style="4" customWidth="1"/>
    <col min="6" max="6" width="8.33203125" style="4" customWidth="1"/>
    <col min="7" max="7" width="15" style="4" customWidth="1"/>
    <col min="8" max="8" width="8.664062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7" t="s">
        <v>3</v>
      </c>
      <c r="B5" s="111"/>
      <c r="C5" s="111"/>
      <c r="D5" s="111"/>
      <c r="E5" s="111"/>
      <c r="F5" s="111"/>
      <c r="G5" s="111"/>
      <c r="H5" s="112"/>
    </row>
    <row r="6" spans="1:8" ht="17.25" customHeight="1" thickBot="1" x14ac:dyDescent="0.4">
      <c r="A6" s="75" t="s">
        <v>4</v>
      </c>
      <c r="B6" s="75"/>
      <c r="C6" s="12" t="s">
        <v>5</v>
      </c>
      <c r="D6" s="75" t="s">
        <v>6</v>
      </c>
      <c r="E6" s="75"/>
      <c r="F6" s="75" t="s">
        <v>7</v>
      </c>
      <c r="G6" s="75"/>
      <c r="H6" s="75"/>
    </row>
    <row r="7" spans="1:8" ht="17.25" customHeight="1" thickBot="1" x14ac:dyDescent="0.4">
      <c r="A7" s="75" t="s">
        <v>8</v>
      </c>
      <c r="B7" s="75"/>
      <c r="C7" s="13" t="s">
        <v>9</v>
      </c>
      <c r="D7" s="75" t="s">
        <v>10</v>
      </c>
      <c r="E7" s="75"/>
      <c r="F7" s="113">
        <v>0</v>
      </c>
      <c r="G7" s="114"/>
      <c r="H7" s="115"/>
    </row>
    <row r="8" spans="1:8" ht="17.25" customHeight="1" thickBot="1" x14ac:dyDescent="0.4">
      <c r="A8" s="75" t="s">
        <v>11</v>
      </c>
      <c r="B8" s="75"/>
      <c r="C8" s="14" t="s">
        <v>12</v>
      </c>
      <c r="D8" s="75"/>
      <c r="E8" s="75"/>
      <c r="F8" s="116">
        <v>0.15210113465490172</v>
      </c>
      <c r="G8" s="116"/>
      <c r="H8" s="116"/>
    </row>
    <row r="9" spans="1:8" ht="17.25" customHeight="1" thickBot="1" x14ac:dyDescent="0.4">
      <c r="A9" s="117" t="s">
        <v>13</v>
      </c>
      <c r="B9" s="117"/>
      <c r="C9" s="15">
        <v>30531</v>
      </c>
      <c r="D9" s="75"/>
      <c r="E9" s="75"/>
      <c r="F9" s="107">
        <v>5.8200000000000002E-2</v>
      </c>
      <c r="G9" s="107"/>
      <c r="H9" s="107"/>
    </row>
    <row r="10" spans="1:8" ht="17.25" customHeight="1" thickBot="1" x14ac:dyDescent="0.4">
      <c r="A10" s="75" t="s">
        <v>14</v>
      </c>
      <c r="B10" s="75"/>
      <c r="C10" s="15">
        <v>35174.799742148803</v>
      </c>
      <c r="D10" s="75" t="s">
        <v>15</v>
      </c>
      <c r="E10" s="75"/>
      <c r="F10" s="108">
        <v>0</v>
      </c>
      <c r="G10" s="108"/>
      <c r="H10" s="108"/>
    </row>
    <row r="11" spans="1:8" ht="17.25" customHeight="1" thickBot="1" x14ac:dyDescent="0.4">
      <c r="A11" s="94" t="s">
        <v>16</v>
      </c>
      <c r="B11" s="95"/>
      <c r="C11" s="16">
        <v>6.7478823903663159</v>
      </c>
      <c r="D11" s="75"/>
      <c r="E11" s="75"/>
      <c r="F11" s="109">
        <v>1</v>
      </c>
      <c r="G11" s="109"/>
      <c r="H11" s="109"/>
    </row>
    <row r="12" spans="1:8" ht="17.25" customHeight="1" thickBot="1" x14ac:dyDescent="0.4">
      <c r="A12" s="75" t="s">
        <v>17</v>
      </c>
      <c r="B12" s="75"/>
      <c r="C12" s="16">
        <v>9.0669003035778193</v>
      </c>
      <c r="D12" s="75"/>
      <c r="E12" s="75"/>
      <c r="F12" s="110">
        <v>0</v>
      </c>
      <c r="G12" s="110"/>
      <c r="H12" s="110"/>
    </row>
    <row r="13" spans="1:8" ht="14.25" customHeight="1" thickBot="1" x14ac:dyDescent="0.4">
      <c r="A13" s="103" t="s">
        <v>18</v>
      </c>
      <c r="B13" s="103"/>
      <c r="C13" s="17" t="s">
        <v>19</v>
      </c>
    </row>
    <row r="14" spans="1:8" ht="20.100000000000001" customHeight="1" thickBot="1" x14ac:dyDescent="0.4">
      <c r="A14" s="73" t="s">
        <v>20</v>
      </c>
      <c r="B14" s="73"/>
      <c r="C14" s="73"/>
      <c r="D14" s="73"/>
      <c r="E14" s="73"/>
      <c r="F14" s="73"/>
      <c r="G14" s="73"/>
      <c r="H14" s="73"/>
    </row>
    <row r="15" spans="1:8" ht="16.2" thickBot="1" x14ac:dyDescent="0.4">
      <c r="A15" s="99" t="s">
        <v>21</v>
      </c>
      <c r="B15" s="100"/>
      <c r="C15" s="101"/>
      <c r="D15" s="74" t="s">
        <v>22</v>
      </c>
      <c r="E15" s="74"/>
      <c r="F15" s="74"/>
      <c r="G15" s="74"/>
      <c r="H15" s="74"/>
    </row>
    <row r="16" spans="1:8" ht="16.2" thickBot="1" x14ac:dyDescent="0.4">
      <c r="A16" s="75" t="s">
        <v>23</v>
      </c>
      <c r="B16" s="75"/>
      <c r="C16" s="18" t="s">
        <v>1</v>
      </c>
      <c r="D16" s="75" t="s">
        <v>24</v>
      </c>
      <c r="E16" s="75"/>
      <c r="F16" s="104">
        <v>43495</v>
      </c>
      <c r="G16" s="105"/>
      <c r="H16" s="106"/>
    </row>
    <row r="17" spans="1:8" ht="18" thickBot="1" x14ac:dyDescent="0.4">
      <c r="A17" s="75" t="s">
        <v>25</v>
      </c>
      <c r="B17" s="75"/>
      <c r="C17" s="19" t="s">
        <v>26</v>
      </c>
      <c r="D17" s="75" t="s">
        <v>27</v>
      </c>
      <c r="E17" s="75"/>
      <c r="F17" s="102">
        <v>0.3241</v>
      </c>
      <c r="G17" s="102"/>
      <c r="H17" s="102"/>
    </row>
    <row r="18" spans="1:8" ht="16.2" thickBot="1" x14ac:dyDescent="0.4">
      <c r="A18" s="75" t="s">
        <v>28</v>
      </c>
      <c r="B18" s="75"/>
      <c r="C18" s="20" t="s">
        <v>29</v>
      </c>
      <c r="D18" s="75" t="s">
        <v>30</v>
      </c>
      <c r="E18" s="75"/>
      <c r="F18" s="102">
        <v>0.77639999999999998</v>
      </c>
      <c r="G18" s="102"/>
      <c r="H18" s="102"/>
    </row>
    <row r="19" spans="1:8" ht="16.2" thickBot="1" x14ac:dyDescent="0.4">
      <c r="A19" s="81" t="s">
        <v>31</v>
      </c>
      <c r="B19" s="81"/>
      <c r="C19" s="21">
        <v>4</v>
      </c>
      <c r="D19" s="75" t="s">
        <v>32</v>
      </c>
      <c r="E19" s="75"/>
      <c r="F19" s="102">
        <v>7.2468760000000007E-2</v>
      </c>
      <c r="G19" s="102"/>
      <c r="H19" s="102"/>
    </row>
    <row r="20" spans="1:8" ht="17.25" customHeight="1" thickBot="1" x14ac:dyDescent="0.4">
      <c r="A20" s="81" t="s">
        <v>33</v>
      </c>
      <c r="B20" s="81"/>
      <c r="C20" s="22">
        <v>1</v>
      </c>
      <c r="D20" s="75" t="s">
        <v>34</v>
      </c>
      <c r="E20" s="75"/>
      <c r="F20" s="102">
        <v>0.16239999999999999</v>
      </c>
      <c r="G20" s="102"/>
      <c r="H20" s="102"/>
    </row>
    <row r="21" spans="1:8" ht="17.25" customHeight="1" thickBot="1" x14ac:dyDescent="0.4">
      <c r="A21" s="81" t="s">
        <v>35</v>
      </c>
      <c r="B21" s="81"/>
      <c r="C21" s="23" t="s">
        <v>36</v>
      </c>
      <c r="D21" s="99" t="s">
        <v>37</v>
      </c>
      <c r="E21" s="100"/>
      <c r="F21" s="100"/>
      <c r="G21" s="100"/>
      <c r="H21" s="101"/>
    </row>
    <row r="22" spans="1:8" ht="17.25" customHeight="1" thickBot="1" x14ac:dyDescent="0.4">
      <c r="A22" s="81" t="s">
        <v>38</v>
      </c>
      <c r="B22" s="81"/>
      <c r="C22" s="23" t="s">
        <v>39</v>
      </c>
      <c r="D22" s="94" t="s">
        <v>40</v>
      </c>
      <c r="E22" s="95"/>
      <c r="F22" s="96" t="s">
        <v>1</v>
      </c>
      <c r="G22" s="97"/>
      <c r="H22" s="98"/>
    </row>
    <row r="23" spans="1:8" ht="17.25" customHeight="1" thickBot="1" x14ac:dyDescent="0.4">
      <c r="A23" s="81" t="s">
        <v>41</v>
      </c>
      <c r="B23" s="81"/>
      <c r="C23" s="24" t="s">
        <v>42</v>
      </c>
      <c r="D23" s="94" t="s">
        <v>43</v>
      </c>
      <c r="E23" s="95"/>
      <c r="F23" s="96" t="s">
        <v>1</v>
      </c>
      <c r="G23" s="97"/>
      <c r="H23" s="98"/>
    </row>
    <row r="24" spans="1:8" ht="18" thickBot="1" x14ac:dyDescent="0.4">
      <c r="A24" s="81" t="s">
        <v>44</v>
      </c>
      <c r="B24" s="81"/>
      <c r="C24" s="25" t="s">
        <v>36</v>
      </c>
      <c r="D24" s="94" t="s">
        <v>45</v>
      </c>
      <c r="E24" s="95"/>
      <c r="F24" s="96" t="s">
        <v>46</v>
      </c>
      <c r="G24" s="97"/>
      <c r="H24" s="98"/>
    </row>
    <row r="25" spans="1:8" ht="8.25" customHeight="1" thickBot="1" x14ac:dyDescent="0.4"/>
    <row r="26" spans="1:8" ht="20.100000000000001" customHeight="1" thickBot="1" x14ac:dyDescent="0.4">
      <c r="A26" s="73" t="s">
        <v>47</v>
      </c>
      <c r="B26" s="73"/>
      <c r="C26" s="73"/>
      <c r="D26" s="73"/>
      <c r="E26" s="73"/>
      <c r="F26" s="73"/>
      <c r="G26" s="73"/>
      <c r="H26" s="73"/>
    </row>
    <row r="27" spans="1:8" ht="17.25" customHeight="1" thickBot="1" x14ac:dyDescent="0.4">
      <c r="A27" s="81" t="s">
        <v>48</v>
      </c>
      <c r="B27" s="81"/>
      <c r="C27" s="15">
        <f>C10</f>
        <v>35174.799742148803</v>
      </c>
      <c r="D27" s="81" t="s">
        <v>49</v>
      </c>
      <c r="E27" s="81"/>
      <c r="F27" s="93">
        <v>99.83</v>
      </c>
      <c r="G27" s="93"/>
      <c r="H27" s="93"/>
    </row>
    <row r="28" spans="1:8" ht="17.25" customHeight="1" thickBot="1" x14ac:dyDescent="0.4">
      <c r="A28" s="75" t="s">
        <v>50</v>
      </c>
      <c r="B28" s="75"/>
      <c r="C28" s="26">
        <v>79.319736476786048</v>
      </c>
      <c r="D28" s="81" t="s">
        <v>51</v>
      </c>
      <c r="E28" s="81"/>
      <c r="F28" s="93">
        <v>73.973086745947981</v>
      </c>
      <c r="G28" s="93"/>
      <c r="H28" s="93"/>
    </row>
    <row r="29" spans="1:8" ht="17.25" customHeight="1" thickBot="1" x14ac:dyDescent="0.4">
      <c r="A29" s="74" t="s">
        <v>52</v>
      </c>
      <c r="B29" s="74"/>
      <c r="C29" s="74"/>
      <c r="D29" s="74" t="s">
        <v>53</v>
      </c>
      <c r="E29" s="74"/>
      <c r="F29" s="74"/>
      <c r="G29" s="74"/>
      <c r="H29" s="74"/>
    </row>
    <row r="30" spans="1:8" ht="17.25" customHeight="1" thickBot="1" x14ac:dyDescent="0.4">
      <c r="A30" s="90" t="s">
        <v>54</v>
      </c>
      <c r="B30" s="91"/>
      <c r="C30" s="27">
        <v>30766.7971171688</v>
      </c>
      <c r="D30" s="75" t="s">
        <v>55</v>
      </c>
      <c r="E30" s="75"/>
      <c r="F30" s="92">
        <v>408825</v>
      </c>
      <c r="G30" s="92"/>
      <c r="H30" s="92"/>
    </row>
    <row r="31" spans="1:8" ht="16.2" thickBot="1" x14ac:dyDescent="0.4">
      <c r="A31" s="90" t="str">
        <f>'[1]A. HTT General'!B54</f>
        <v xml:space="preserve">Public Sector </v>
      </c>
      <c r="B31" s="91"/>
      <c r="C31" s="27">
        <f>'[1]A. HTT General'!C54</f>
        <v>0</v>
      </c>
      <c r="D31" s="75" t="s">
        <v>56</v>
      </c>
      <c r="E31" s="75"/>
      <c r="F31" s="92">
        <v>20291</v>
      </c>
      <c r="G31" s="92"/>
      <c r="H31" s="92"/>
    </row>
    <row r="32" spans="1:8" ht="17.25" customHeight="1" thickBot="1" x14ac:dyDescent="0.4">
      <c r="A32" s="90" t="s">
        <v>57</v>
      </c>
      <c r="B32" s="91"/>
      <c r="C32" s="27">
        <v>4408.0026249800003</v>
      </c>
      <c r="D32" s="75" t="s">
        <v>58</v>
      </c>
      <c r="E32" s="75"/>
      <c r="F32" s="92">
        <v>388534</v>
      </c>
      <c r="G32" s="92"/>
      <c r="H32" s="92"/>
    </row>
    <row r="33" spans="1:8" ht="16.2" thickBot="1" x14ac:dyDescent="0.4">
      <c r="A33" s="81" t="s">
        <v>59</v>
      </c>
      <c r="B33" s="81"/>
      <c r="C33" s="27">
        <v>0</v>
      </c>
      <c r="D33" s="28"/>
      <c r="E33" s="28"/>
      <c r="F33" s="28"/>
      <c r="G33" s="28"/>
      <c r="H33" s="28"/>
    </row>
    <row r="34" spans="1:8" ht="8.25" customHeight="1" thickBot="1" x14ac:dyDescent="0.4"/>
    <row r="35" spans="1:8" ht="16.2" thickBot="1" x14ac:dyDescent="0.4">
      <c r="A35" s="82" t="s">
        <v>60</v>
      </c>
      <c r="B35" s="83"/>
      <c r="C35" s="84"/>
      <c r="D35" s="85" t="s">
        <v>61</v>
      </c>
      <c r="E35" s="85"/>
      <c r="F35" s="85"/>
      <c r="G35" s="85"/>
      <c r="H35" s="85"/>
    </row>
    <row r="47" spans="1:8" ht="8.25" customHeight="1" thickBot="1" x14ac:dyDescent="0.4"/>
    <row r="48" spans="1:8" ht="17.25" customHeight="1" thickBot="1" x14ac:dyDescent="0.4">
      <c r="A48" s="86" t="s">
        <v>62</v>
      </c>
      <c r="B48" s="86"/>
      <c r="C48" s="86"/>
      <c r="D48" s="86" t="s">
        <v>63</v>
      </c>
      <c r="E48" s="86"/>
      <c r="F48" s="86"/>
      <c r="G48" s="86"/>
      <c r="H48" s="86"/>
    </row>
    <row r="60" spans="1:8" ht="16.2" thickBot="1" x14ac:dyDescent="0.4"/>
    <row r="61" spans="1:8" ht="25.5" customHeight="1" x14ac:dyDescent="0.55000000000000004">
      <c r="A61" s="1" t="s">
        <v>0</v>
      </c>
      <c r="B61" s="2"/>
      <c r="C61" s="2"/>
      <c r="D61" s="2"/>
      <c r="E61" s="2"/>
      <c r="F61" s="2"/>
      <c r="G61" s="2"/>
      <c r="H61" s="3"/>
    </row>
    <row r="62" spans="1:8" ht="21" x14ac:dyDescent="0.5">
      <c r="A62" s="5" t="str">
        <f>'[1]A. HTT General'!$C$15</f>
        <v>Intesa Sanpaolo S.p.A.</v>
      </c>
      <c r="B62" s="6"/>
      <c r="C62" s="7"/>
      <c r="D62" s="7"/>
      <c r="E62" s="7"/>
      <c r="F62" s="7"/>
      <c r="G62" s="7"/>
      <c r="H62" s="8"/>
    </row>
    <row r="63" spans="1:8" ht="21" x14ac:dyDescent="0.5">
      <c r="A63" s="5" t="s">
        <v>2</v>
      </c>
      <c r="B63" s="6"/>
      <c r="C63" s="7"/>
      <c r="D63" s="7"/>
      <c r="E63" s="7"/>
      <c r="F63" s="7"/>
      <c r="G63" s="7"/>
      <c r="H63" s="8"/>
    </row>
    <row r="64" spans="1:8" ht="4.5" customHeight="1" thickBot="1" x14ac:dyDescent="0.4">
      <c r="A64" s="29"/>
      <c r="B64" s="29"/>
      <c r="C64" s="29"/>
      <c r="D64" s="29"/>
      <c r="E64" s="29"/>
      <c r="F64" s="29"/>
      <c r="G64" s="29"/>
      <c r="H64" s="11"/>
    </row>
    <row r="65" spans="1:8" ht="17.25" customHeight="1" thickBot="1" x14ac:dyDescent="0.4">
      <c r="A65" s="87" t="s">
        <v>64</v>
      </c>
      <c r="B65" s="88"/>
      <c r="C65" s="89"/>
      <c r="D65" s="86" t="s">
        <v>65</v>
      </c>
      <c r="E65" s="86"/>
      <c r="F65" s="86"/>
      <c r="G65" s="86"/>
      <c r="H65" s="86"/>
    </row>
    <row r="66" spans="1:8" ht="16.2" thickBot="1" x14ac:dyDescent="0.4">
      <c r="A66" s="30" t="s">
        <v>66</v>
      </c>
      <c r="B66" s="31" t="s">
        <v>67</v>
      </c>
      <c r="C66" s="31" t="s">
        <v>68</v>
      </c>
      <c r="D66" s="30" t="s">
        <v>66</v>
      </c>
      <c r="E66" s="76" t="s">
        <v>67</v>
      </c>
      <c r="F66" s="76"/>
      <c r="G66" s="76" t="s">
        <v>68</v>
      </c>
      <c r="H66" s="76"/>
    </row>
    <row r="67" spans="1:8" ht="16.2" thickBot="1" x14ac:dyDescent="0.4">
      <c r="A67" s="32" t="s">
        <v>221</v>
      </c>
      <c r="B67" s="33">
        <v>1170.3599999999999</v>
      </c>
      <c r="C67" s="34">
        <v>0.57774442919624436</v>
      </c>
      <c r="D67" s="32" t="s">
        <v>221</v>
      </c>
      <c r="E67" s="35">
        <v>8769.0673504497408</v>
      </c>
      <c r="F67" s="36"/>
      <c r="G67" s="37">
        <v>0.30510592053221874</v>
      </c>
      <c r="H67" s="38"/>
    </row>
    <row r="68" spans="1:8" ht="16.2" thickBot="1" x14ac:dyDescent="0.4">
      <c r="A68" s="32" t="s">
        <v>222</v>
      </c>
      <c r="B68" s="33">
        <v>471.07</v>
      </c>
      <c r="C68" s="34">
        <v>0.23254218211616498</v>
      </c>
      <c r="D68" s="32" t="s">
        <v>222</v>
      </c>
      <c r="E68" s="35">
        <v>4445.8255125799951</v>
      </c>
      <c r="F68" s="36"/>
      <c r="G68" s="37">
        <v>0.15468551344536932</v>
      </c>
      <c r="H68" s="38"/>
    </row>
    <row r="69" spans="1:8" ht="16.2" thickBot="1" x14ac:dyDescent="0.4">
      <c r="A69" s="32" t="s">
        <v>69</v>
      </c>
      <c r="B69" s="33">
        <v>340.56</v>
      </c>
      <c r="C69" s="34">
        <v>0.16811634266983919</v>
      </c>
      <c r="D69" s="32" t="s">
        <v>69</v>
      </c>
      <c r="E69" s="35">
        <v>4203.5088516200012</v>
      </c>
      <c r="F69" s="36"/>
      <c r="G69" s="37">
        <v>0.14625448595432142</v>
      </c>
      <c r="H69" s="38"/>
    </row>
    <row r="70" spans="1:8" ht="16.2" thickBot="1" x14ac:dyDescent="0.4">
      <c r="A70" s="32" t="s">
        <v>70</v>
      </c>
      <c r="B70" s="33">
        <v>16.420000000000002</v>
      </c>
      <c r="C70" s="34">
        <v>8.105679899690979E-3</v>
      </c>
      <c r="D70" s="32" t="s">
        <v>70</v>
      </c>
      <c r="E70" s="35">
        <v>5210.0248990400123</v>
      </c>
      <c r="F70" s="36"/>
      <c r="G70" s="37">
        <v>0.1812746303899532</v>
      </c>
      <c r="H70" s="38"/>
    </row>
    <row r="71" spans="1:8" ht="16.2" thickBot="1" x14ac:dyDescent="0.4">
      <c r="A71" s="32" t="s">
        <v>71</v>
      </c>
      <c r="B71" s="33">
        <v>16.32</v>
      </c>
      <c r="C71" s="34">
        <v>8.0563152230789751E-3</v>
      </c>
      <c r="D71" s="32" t="s">
        <v>71</v>
      </c>
      <c r="E71" s="35">
        <v>5810.882369649963</v>
      </c>
      <c r="F71" s="36"/>
      <c r="G71" s="37">
        <v>0.20218052201475722</v>
      </c>
      <c r="H71" s="38"/>
    </row>
    <row r="72" spans="1:8" ht="16.2" thickBot="1" x14ac:dyDescent="0.4">
      <c r="A72" s="32" t="s">
        <v>72</v>
      </c>
      <c r="B72" s="33">
        <v>2.66</v>
      </c>
      <c r="C72" s="34">
        <v>1.3131003978792937E-3</v>
      </c>
      <c r="D72" s="32" t="s">
        <v>72</v>
      </c>
      <c r="E72" s="35">
        <v>209.34034244000048</v>
      </c>
      <c r="F72" s="36"/>
      <c r="G72" s="37">
        <v>7.28366830041629E-3</v>
      </c>
      <c r="H72" s="38"/>
    </row>
    <row r="73" spans="1:8" ht="16.2" thickBot="1" x14ac:dyDescent="0.4">
      <c r="A73" s="32" t="s">
        <v>73</v>
      </c>
      <c r="B73" s="33">
        <v>5.73</v>
      </c>
      <c r="C73" s="34">
        <v>2.8285959698678021E-3</v>
      </c>
      <c r="D73" s="32" t="s">
        <v>73</v>
      </c>
      <c r="E73" s="35">
        <v>42.897679220000008</v>
      </c>
      <c r="F73" s="36"/>
      <c r="G73" s="37">
        <v>1.4925573477825632E-3</v>
      </c>
      <c r="H73" s="38"/>
    </row>
    <row r="74" spans="1:8" ht="16.2" thickBot="1" x14ac:dyDescent="0.4">
      <c r="A74" s="32" t="s">
        <v>74</v>
      </c>
      <c r="B74" s="33">
        <v>2.62</v>
      </c>
      <c r="C74" s="34">
        <v>1.2933545272344922E-3</v>
      </c>
      <c r="D74" s="32" t="s">
        <v>74</v>
      </c>
      <c r="E74" s="35">
        <v>49.512280750000023</v>
      </c>
      <c r="F74" s="36"/>
      <c r="G74" s="37">
        <v>1.7227020151810832E-3</v>
      </c>
      <c r="H74" s="38"/>
    </row>
    <row r="75" spans="1:8" ht="10.35" customHeight="1" thickBot="1" x14ac:dyDescent="0.4"/>
    <row r="76" spans="1:8" ht="20.100000000000001" customHeight="1" thickBot="1" x14ac:dyDescent="0.4">
      <c r="A76" s="77" t="s">
        <v>75</v>
      </c>
      <c r="B76" s="78"/>
      <c r="C76" s="79"/>
      <c r="D76" s="77" t="s">
        <v>76</v>
      </c>
      <c r="E76" s="78"/>
      <c r="F76" s="78"/>
      <c r="G76" s="78"/>
      <c r="H76" s="78"/>
    </row>
    <row r="77" spans="1:8" ht="16.2" thickBot="1" x14ac:dyDescent="0.4">
      <c r="A77" s="39" t="s">
        <v>77</v>
      </c>
      <c r="B77" s="40" t="s">
        <v>78</v>
      </c>
      <c r="C77" s="40" t="s">
        <v>79</v>
      </c>
      <c r="D77" s="41" t="s">
        <v>80</v>
      </c>
      <c r="E77" s="76" t="s">
        <v>81</v>
      </c>
      <c r="F77" s="76"/>
      <c r="G77" s="76" t="s">
        <v>82</v>
      </c>
      <c r="H77" s="80"/>
    </row>
    <row r="78" spans="1:8" ht="17.25" customHeight="1" thickBot="1" x14ac:dyDescent="0.4">
      <c r="A78" s="42" t="str">
        <f>'[1]Aux Table'!A20</f>
        <v>EUR</v>
      </c>
      <c r="B78" s="43">
        <f>'[1]Aux Table'!B20</f>
        <v>30531</v>
      </c>
      <c r="C78" s="43">
        <f>'[1]Aux Table'!C20</f>
        <v>30766.7971171688</v>
      </c>
      <c r="D78" s="44" t="s">
        <v>83</v>
      </c>
      <c r="E78" s="37">
        <v>0.17298433050186662</v>
      </c>
      <c r="F78" s="38"/>
      <c r="G78" s="37">
        <v>0.17767235749243271</v>
      </c>
      <c r="H78" s="45"/>
    </row>
    <row r="79" spans="1:8" ht="17.25" customHeight="1" thickBot="1" x14ac:dyDescent="0.4">
      <c r="A79" s="42" t="s">
        <v>84</v>
      </c>
      <c r="B79" s="43">
        <v>0</v>
      </c>
      <c r="C79" s="43">
        <v>0</v>
      </c>
      <c r="D79" s="44" t="s">
        <v>85</v>
      </c>
      <c r="E79" s="37">
        <v>5.7903172546432236E-2</v>
      </c>
      <c r="F79" s="38"/>
      <c r="G79" s="37">
        <v>8.0961946203588403E-2</v>
      </c>
      <c r="H79" s="45"/>
    </row>
    <row r="80" spans="1:8" ht="17.25" customHeight="1" thickBot="1" x14ac:dyDescent="0.4">
      <c r="A80" s="42" t="s">
        <v>86</v>
      </c>
      <c r="B80" s="43">
        <v>0</v>
      </c>
      <c r="C80" s="43">
        <v>0</v>
      </c>
      <c r="D80" s="44" t="s">
        <v>87</v>
      </c>
      <c r="E80" s="37">
        <v>0.14687765782707399</v>
      </c>
      <c r="F80" s="38"/>
      <c r="G80" s="37">
        <v>0.19325802138254666</v>
      </c>
      <c r="H80" s="45"/>
    </row>
    <row r="81" spans="1:8" ht="17.25" customHeight="1" thickBot="1" x14ac:dyDescent="0.4">
      <c r="A81" s="42" t="s">
        <v>88</v>
      </c>
      <c r="B81" s="43">
        <v>0</v>
      </c>
      <c r="C81" s="43">
        <v>0</v>
      </c>
      <c r="D81" s="44" t="s">
        <v>89</v>
      </c>
      <c r="E81" s="37">
        <v>2.3256015257635359E-2</v>
      </c>
      <c r="F81" s="38"/>
      <c r="G81" s="37">
        <v>2.0754253535626026E-2</v>
      </c>
      <c r="H81" s="45"/>
    </row>
    <row r="82" spans="1:8" ht="17.25" customHeight="1" thickBot="1" x14ac:dyDescent="0.4">
      <c r="A82" s="42" t="s">
        <v>90</v>
      </c>
      <c r="B82" s="43">
        <v>0</v>
      </c>
      <c r="C82" s="43">
        <v>0</v>
      </c>
      <c r="D82" s="44" t="s">
        <v>91</v>
      </c>
      <c r="E82" s="37">
        <v>5.3682179027234607E-2</v>
      </c>
      <c r="F82" s="38"/>
      <c r="G82" s="37">
        <v>3.7442948975697839E-2</v>
      </c>
      <c r="H82" s="45"/>
    </row>
    <row r="83" spans="1:8" ht="16.2" thickBot="1" x14ac:dyDescent="0.4">
      <c r="A83" s="42" t="s">
        <v>92</v>
      </c>
      <c r="B83" s="43">
        <v>0</v>
      </c>
      <c r="C83" s="43">
        <v>0</v>
      </c>
      <c r="D83" s="44" t="s">
        <v>93</v>
      </c>
      <c r="E83" s="37">
        <v>1.2176517343378393E-2</v>
      </c>
      <c r="F83" s="38"/>
      <c r="G83" s="37">
        <v>3.2222735986642263E-2</v>
      </c>
      <c r="H83" s="45"/>
    </row>
    <row r="84" spans="1:8" ht="17.25" customHeight="1" thickBot="1" x14ac:dyDescent="0.4">
      <c r="A84" s="42" t="s">
        <v>94</v>
      </c>
      <c r="B84" s="43">
        <v>0</v>
      </c>
      <c r="C84" s="43">
        <v>0</v>
      </c>
      <c r="D84" s="44" t="s">
        <v>95</v>
      </c>
      <c r="E84" s="37">
        <v>3.4665596232703487E-3</v>
      </c>
      <c r="F84" s="38"/>
      <c r="G84" s="37">
        <v>5.9627425981045633E-3</v>
      </c>
      <c r="H84" s="45"/>
    </row>
    <row r="85" spans="1:8" ht="17.25" customHeight="1" thickBot="1" x14ac:dyDescent="0.4">
      <c r="A85" s="42" t="s">
        <v>96</v>
      </c>
      <c r="B85" s="43">
        <v>0</v>
      </c>
      <c r="C85" s="43">
        <v>0</v>
      </c>
      <c r="D85" s="44" t="s">
        <v>97</v>
      </c>
      <c r="E85" s="37">
        <v>1.9995353044796635E-3</v>
      </c>
      <c r="F85" s="38"/>
      <c r="G85" s="37">
        <v>5.5394678748404216E-3</v>
      </c>
      <c r="H85" s="45"/>
    </row>
    <row r="86" spans="1:8" ht="17.25" customHeight="1" thickBot="1" x14ac:dyDescent="0.4">
      <c r="A86" s="42" t="s">
        <v>98</v>
      </c>
      <c r="B86" s="43">
        <v>0</v>
      </c>
      <c r="C86" s="43">
        <v>0</v>
      </c>
      <c r="D86" s="44" t="s">
        <v>99</v>
      </c>
      <c r="E86" s="37">
        <v>8.0525073159621194E-2</v>
      </c>
      <c r="F86" s="38"/>
      <c r="G86" s="37">
        <v>7.5288263187093016E-2</v>
      </c>
      <c r="H86" s="45"/>
    </row>
    <row r="87" spans="1:8" ht="16.2" thickBot="1" x14ac:dyDescent="0.4">
      <c r="A87" s="42" t="s">
        <v>100</v>
      </c>
      <c r="B87" s="43">
        <v>0</v>
      </c>
      <c r="C87" s="43">
        <v>0</v>
      </c>
      <c r="D87" s="44" t="s">
        <v>101</v>
      </c>
      <c r="E87" s="37">
        <v>0.10311947124264306</v>
      </c>
      <c r="F87" s="38"/>
      <c r="G87" s="37">
        <v>9.3250217328263496E-2</v>
      </c>
      <c r="H87" s="45"/>
    </row>
    <row r="88" spans="1:8" ht="17.25" customHeight="1" thickBot="1" x14ac:dyDescent="0.4">
      <c r="A88" s="42" t="s">
        <v>102</v>
      </c>
      <c r="B88" s="43">
        <v>0</v>
      </c>
      <c r="C88" s="43">
        <v>0</v>
      </c>
      <c r="D88" s="44" t="s">
        <v>103</v>
      </c>
      <c r="E88" s="37">
        <v>1.4206124016536793E-2</v>
      </c>
      <c r="F88" s="38"/>
      <c r="G88" s="37">
        <v>1.8282916622057759E-2</v>
      </c>
      <c r="H88" s="45"/>
    </row>
    <row r="89" spans="1:8" ht="17.25" customHeight="1" thickBot="1" x14ac:dyDescent="0.4">
      <c r="A89" s="42" t="s">
        <v>104</v>
      </c>
      <c r="B89" s="43">
        <v>0</v>
      </c>
      <c r="C89" s="43">
        <v>0</v>
      </c>
      <c r="D89" s="44" t="s">
        <v>105</v>
      </c>
      <c r="E89" s="37">
        <v>2.048130747469917E-2</v>
      </c>
      <c r="F89" s="38"/>
      <c r="G89" s="37">
        <v>2.3326764567987504E-2</v>
      </c>
      <c r="H89" s="45"/>
    </row>
    <row r="90" spans="1:8" ht="16.2" thickBot="1" x14ac:dyDescent="0.4">
      <c r="A90" s="42" t="s">
        <v>106</v>
      </c>
      <c r="B90" s="43">
        <v>0</v>
      </c>
      <c r="C90" s="43">
        <v>0</v>
      </c>
      <c r="D90" s="44" t="s">
        <v>107</v>
      </c>
      <c r="E90" s="37">
        <v>2.2472870388261651E-2</v>
      </c>
      <c r="F90" s="38"/>
      <c r="G90" s="37">
        <v>3.0836649477100363E-2</v>
      </c>
      <c r="H90" s="45"/>
    </row>
    <row r="91" spans="1:8" ht="16.2" thickBot="1" x14ac:dyDescent="0.4">
      <c r="A91" s="42" t="s">
        <v>108</v>
      </c>
      <c r="B91" s="43">
        <v>0</v>
      </c>
      <c r="C91" s="43">
        <v>0</v>
      </c>
      <c r="D91" s="44" t="s">
        <v>109</v>
      </c>
      <c r="E91" s="37">
        <v>0.11169740310969281</v>
      </c>
      <c r="F91" s="38"/>
      <c r="G91" s="37">
        <v>6.9018932559497745E-2</v>
      </c>
      <c r="H91" s="45"/>
    </row>
    <row r="92" spans="1:8" ht="16.2" thickBot="1" x14ac:dyDescent="0.4">
      <c r="A92" s="42" t="s">
        <v>110</v>
      </c>
      <c r="B92" s="43">
        <v>0</v>
      </c>
      <c r="C92" s="43">
        <v>0</v>
      </c>
      <c r="D92" s="44" t="s">
        <v>111</v>
      </c>
      <c r="E92" s="37">
        <v>1.2647544130366409E-2</v>
      </c>
      <c r="F92" s="38"/>
      <c r="G92" s="37">
        <v>2.1888997590037363E-2</v>
      </c>
      <c r="H92" s="45"/>
    </row>
    <row r="93" spans="1:8" ht="16.2" thickBot="1" x14ac:dyDescent="0.4">
      <c r="A93" s="42" t="s">
        <v>112</v>
      </c>
      <c r="B93" s="43">
        <v>0</v>
      </c>
      <c r="C93" s="43">
        <v>0</v>
      </c>
      <c r="D93" s="44" t="s">
        <v>113</v>
      </c>
      <c r="E93" s="37">
        <v>2.9084603369314808E-2</v>
      </c>
      <c r="F93" s="38"/>
      <c r="G93" s="37">
        <v>3.0305269520965843E-2</v>
      </c>
      <c r="H93" s="45"/>
    </row>
    <row r="94" spans="1:8" ht="16.2" thickBot="1" x14ac:dyDescent="0.4">
      <c r="A94" s="42" t="s">
        <v>59</v>
      </c>
      <c r="B94" s="43">
        <v>0</v>
      </c>
      <c r="C94" s="43">
        <v>0</v>
      </c>
      <c r="D94" s="44" t="s">
        <v>114</v>
      </c>
      <c r="E94" s="37">
        <v>1.8804229680496123E-2</v>
      </c>
      <c r="F94" s="38"/>
      <c r="G94" s="37">
        <v>1.3331402593725271E-2</v>
      </c>
      <c r="H94" s="45"/>
    </row>
    <row r="95" spans="1:8" ht="16.2" thickBot="1" x14ac:dyDescent="0.4">
      <c r="D95" s="44" t="s">
        <v>115</v>
      </c>
      <c r="E95" s="37">
        <v>0.10545112010999055</v>
      </c>
      <c r="F95" s="38"/>
      <c r="G95" s="37">
        <v>6.1986634757163546E-2</v>
      </c>
      <c r="H95" s="45"/>
    </row>
    <row r="96" spans="1:8" ht="20.100000000000001" customHeight="1" thickBot="1" x14ac:dyDescent="0.4">
      <c r="A96" s="73" t="s">
        <v>116</v>
      </c>
      <c r="B96" s="73"/>
      <c r="C96" s="73"/>
      <c r="D96" s="44" t="s">
        <v>117</v>
      </c>
      <c r="E96" s="37">
        <v>5.5853740335030603E-3</v>
      </c>
      <c r="F96" s="38"/>
      <c r="G96" s="37">
        <v>5.6373994170780201E-3</v>
      </c>
      <c r="H96" s="45"/>
    </row>
    <row r="97" spans="1:8" ht="16.2" thickBot="1" x14ac:dyDescent="0.4">
      <c r="A97" s="39" t="s">
        <v>118</v>
      </c>
      <c r="B97" s="39" t="s">
        <v>119</v>
      </c>
      <c r="C97" s="39" t="s">
        <v>120</v>
      </c>
      <c r="D97" s="44" t="s">
        <v>121</v>
      </c>
      <c r="E97" s="37">
        <v>3.5789118535028966E-3</v>
      </c>
      <c r="F97" s="38"/>
      <c r="G97" s="37">
        <v>3.0320783295508897E-3</v>
      </c>
      <c r="H97" s="45"/>
    </row>
    <row r="98" spans="1:8" ht="18.75" customHeight="1" thickBot="1" x14ac:dyDescent="0.4">
      <c r="A98" s="46" t="s">
        <v>122</v>
      </c>
      <c r="B98" s="47" t="s">
        <v>123</v>
      </c>
      <c r="C98" s="47" t="s">
        <v>124</v>
      </c>
    </row>
    <row r="99" spans="1:8" ht="17.25" customHeight="1" thickBot="1" x14ac:dyDescent="0.4">
      <c r="A99" s="46" t="s">
        <v>46</v>
      </c>
      <c r="B99" s="47" t="s">
        <v>46</v>
      </c>
      <c r="C99" s="47" t="s">
        <v>46</v>
      </c>
    </row>
    <row r="100" spans="1:8" ht="16.2" thickBot="1" x14ac:dyDescent="0.4">
      <c r="A100" s="46" t="s">
        <v>46</v>
      </c>
      <c r="B100" s="47" t="s">
        <v>46</v>
      </c>
      <c r="C100" s="47" t="s">
        <v>46</v>
      </c>
      <c r="D100" s="48"/>
      <c r="E100" s="28"/>
      <c r="F100" s="28"/>
      <c r="G100" s="28"/>
    </row>
    <row r="101" spans="1:8" ht="16.2" thickBot="1" x14ac:dyDescent="0.4">
      <c r="A101" s="46" t="s">
        <v>46</v>
      </c>
      <c r="B101" s="47" t="s">
        <v>46</v>
      </c>
      <c r="C101" s="47" t="s">
        <v>46</v>
      </c>
      <c r="D101" s="48"/>
      <c r="E101" s="28"/>
      <c r="F101" s="28"/>
      <c r="G101" s="28"/>
    </row>
    <row r="102" spans="1:8" ht="16.2" thickBot="1" x14ac:dyDescent="0.4">
      <c r="A102" s="46" t="s">
        <v>46</v>
      </c>
      <c r="B102" s="47" t="s">
        <v>46</v>
      </c>
      <c r="C102" s="47" t="s">
        <v>46</v>
      </c>
      <c r="D102" s="48"/>
      <c r="E102" s="28"/>
      <c r="F102" s="28"/>
      <c r="G102" s="28"/>
    </row>
    <row r="103" spans="1:8" ht="16.2" thickBot="1" x14ac:dyDescent="0.4">
      <c r="A103" s="74" t="s">
        <v>125</v>
      </c>
      <c r="B103" s="74"/>
      <c r="C103" s="74"/>
      <c r="D103" s="48"/>
      <c r="E103" s="49"/>
      <c r="F103" s="49"/>
      <c r="G103" s="49"/>
    </row>
    <row r="104" spans="1:8" ht="16.2" thickBot="1" x14ac:dyDescent="0.4">
      <c r="A104" s="75" t="s">
        <v>126</v>
      </c>
      <c r="B104" s="75"/>
      <c r="C104" s="18" t="s">
        <v>127</v>
      </c>
      <c r="D104" s="48"/>
      <c r="E104" s="49"/>
      <c r="F104" s="49"/>
      <c r="G104" s="49"/>
    </row>
    <row r="105" spans="1:8" ht="16.2" thickBot="1" x14ac:dyDescent="0.4">
      <c r="A105" s="75" t="s">
        <v>128</v>
      </c>
      <c r="B105" s="75"/>
      <c r="C105" s="18" t="s">
        <v>46</v>
      </c>
      <c r="D105" s="48"/>
      <c r="E105" s="49"/>
      <c r="F105" s="49"/>
      <c r="G105" s="49"/>
    </row>
  </sheetData>
  <sheetProtection algorithmName="SHA-512" hashValue="QG2Qf4JygKr6NuL2o03OMDePLv9Cgn1XgQlbevCi4v7R3h3Pxnh5myBK6tv59y5zCyIAJyyiE7/gsUzFpX8UbQ==" saltValue="q0zE5aPm/dyhvPsN8YiJkQ==" spinCount="100000" sheet="1" objects="1" scenarios="1"/>
  <mergeCells count="83">
    <mergeCell ref="A5:H5"/>
    <mergeCell ref="A6:B6"/>
    <mergeCell ref="D6:E6"/>
    <mergeCell ref="F6:H6"/>
    <mergeCell ref="A7:B7"/>
    <mergeCell ref="D7:E9"/>
    <mergeCell ref="F7:H7"/>
    <mergeCell ref="A8:B8"/>
    <mergeCell ref="F8:H8"/>
    <mergeCell ref="A9:B9"/>
    <mergeCell ref="F9:H9"/>
    <mergeCell ref="A10:B10"/>
    <mergeCell ref="D10:E12"/>
    <mergeCell ref="F10:H10"/>
    <mergeCell ref="A11:B11"/>
    <mergeCell ref="F11:H11"/>
    <mergeCell ref="A12:B12"/>
    <mergeCell ref="F12:H12"/>
    <mergeCell ref="A13:B13"/>
    <mergeCell ref="A14:H14"/>
    <mergeCell ref="A15:C15"/>
    <mergeCell ref="D15:H15"/>
    <mergeCell ref="A16:B16"/>
    <mergeCell ref="D16:E16"/>
    <mergeCell ref="F16:H16"/>
    <mergeCell ref="A17:B17"/>
    <mergeCell ref="D17:E17"/>
    <mergeCell ref="F17:H17"/>
    <mergeCell ref="A18:B18"/>
    <mergeCell ref="D18:E18"/>
    <mergeCell ref="F18:H18"/>
    <mergeCell ref="A23:B23"/>
    <mergeCell ref="D23:E23"/>
    <mergeCell ref="F23:H23"/>
    <mergeCell ref="A19:B19"/>
    <mergeCell ref="D19:E19"/>
    <mergeCell ref="F19:H19"/>
    <mergeCell ref="A20:B20"/>
    <mergeCell ref="D20:E20"/>
    <mergeCell ref="F20:H20"/>
    <mergeCell ref="A21:B21"/>
    <mergeCell ref="D21:H21"/>
    <mergeCell ref="A22:B22"/>
    <mergeCell ref="D22:E22"/>
    <mergeCell ref="F22:H22"/>
    <mergeCell ref="A30:B30"/>
    <mergeCell ref="D30:E30"/>
    <mergeCell ref="F30:H30"/>
    <mergeCell ref="A24:B24"/>
    <mergeCell ref="D24:E24"/>
    <mergeCell ref="F24:H24"/>
    <mergeCell ref="A26:H26"/>
    <mergeCell ref="A27:B27"/>
    <mergeCell ref="D27:E27"/>
    <mergeCell ref="F27:H27"/>
    <mergeCell ref="A28:B28"/>
    <mergeCell ref="D28:E28"/>
    <mergeCell ref="F28:H28"/>
    <mergeCell ref="A29:C29"/>
    <mergeCell ref="D29:H29"/>
    <mergeCell ref="A65:C65"/>
    <mergeCell ref="D65:H65"/>
    <mergeCell ref="A31:B31"/>
    <mergeCell ref="D31:E31"/>
    <mergeCell ref="F31:H31"/>
    <mergeCell ref="A32:B32"/>
    <mergeCell ref="D32:E32"/>
    <mergeCell ref="F32:H32"/>
    <mergeCell ref="A33:B33"/>
    <mergeCell ref="A35:C35"/>
    <mergeCell ref="D35:H35"/>
    <mergeCell ref="A48:C48"/>
    <mergeCell ref="D48:H48"/>
    <mergeCell ref="G66:H66"/>
    <mergeCell ref="A76:C76"/>
    <mergeCell ref="D76:H76"/>
    <mergeCell ref="E77:F77"/>
    <mergeCell ref="G77:H77"/>
    <mergeCell ref="A96:C96"/>
    <mergeCell ref="A103:C103"/>
    <mergeCell ref="A104:B104"/>
    <mergeCell ref="A105:B105"/>
    <mergeCell ref="E66:F66"/>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24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41" fitToHeight="0" orientation="portrait" r:id="rId1"/>
  <headerFooter differentFirst="1">
    <oddFooter>&amp;L&amp;"Open Sans,Standard"&amp;7&amp;K01+033© Creditreform Rating AG
20 May 2019&amp;R&amp;"Open Sans,Standard"&amp;7&amp;K01+033&amp;P/&amp;[5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2"/>
    <pageSetUpPr fitToPage="1"/>
  </sheetPr>
  <dimension ref="A1:F24"/>
  <sheetViews>
    <sheetView showGridLines="0" zoomScaleNormal="100" workbookViewId="0">
      <selection activeCell="A25" sqref="A25:XFD46"/>
    </sheetView>
  </sheetViews>
  <sheetFormatPr baseColWidth="10" defaultRowHeight="14.4" x14ac:dyDescent="0.3"/>
  <cols>
    <col min="1" max="1" width="31.44140625" customWidth="1"/>
    <col min="2" max="2" width="20.44140625" customWidth="1"/>
    <col min="3" max="3" width="13.6640625" customWidth="1"/>
    <col min="4" max="4" width="18.109375" customWidth="1"/>
    <col min="5" max="5" width="16" customWidth="1"/>
    <col min="6" max="6" width="14.44140625" customWidth="1"/>
  </cols>
  <sheetData>
    <row r="1" spans="1:6" s="52" customFormat="1" ht="25.5" customHeight="1" x14ac:dyDescent="0.55000000000000004">
      <c r="A1" s="50" t="s">
        <v>0</v>
      </c>
      <c r="B1" s="51"/>
      <c r="C1" s="51"/>
      <c r="D1" s="51"/>
      <c r="E1" s="51"/>
      <c r="F1" s="51"/>
    </row>
    <row r="2" spans="1:6" s="52" customFormat="1" ht="21" customHeight="1" x14ac:dyDescent="0.5">
      <c r="A2" s="53" t="s">
        <v>1</v>
      </c>
      <c r="B2" s="54"/>
      <c r="C2" s="55"/>
      <c r="D2" s="55"/>
      <c r="E2" s="55"/>
      <c r="F2" s="55"/>
    </row>
    <row r="3" spans="1:6" s="52" customFormat="1" ht="21" customHeight="1" x14ac:dyDescent="0.5">
      <c r="A3" s="53" t="s">
        <v>2</v>
      </c>
      <c r="B3" s="54"/>
      <c r="C3" s="55"/>
      <c r="D3" s="55"/>
      <c r="E3" s="55"/>
      <c r="F3" s="55"/>
    </row>
    <row r="4" spans="1:6" s="52" customFormat="1" ht="4.5" customHeight="1" thickBot="1" x14ac:dyDescent="0.55000000000000004">
      <c r="A4" s="53"/>
      <c r="B4" s="54"/>
      <c r="C4" s="55"/>
      <c r="D4" s="55"/>
      <c r="E4" s="55"/>
      <c r="F4" s="55"/>
    </row>
    <row r="5" spans="1:6" s="52" customFormat="1" ht="20.100000000000001" customHeight="1" thickBot="1" x14ac:dyDescent="0.35">
      <c r="A5" s="56" t="s">
        <v>129</v>
      </c>
      <c r="B5" s="57"/>
      <c r="C5" s="57"/>
      <c r="D5" s="57"/>
      <c r="E5" s="57"/>
      <c r="F5" s="57"/>
    </row>
    <row r="6" spans="1:6" s="61" customFormat="1" ht="17.399999999999999" customHeight="1" thickBot="1" x14ac:dyDescent="0.35">
      <c r="A6" s="58" t="s">
        <v>23</v>
      </c>
      <c r="B6" s="59" t="s">
        <v>130</v>
      </c>
      <c r="C6" s="59" t="s">
        <v>131</v>
      </c>
      <c r="D6" s="59" t="s">
        <v>132</v>
      </c>
      <c r="E6" s="59" t="s">
        <v>133</v>
      </c>
      <c r="F6" s="60" t="s">
        <v>134</v>
      </c>
    </row>
    <row r="7" spans="1:6" ht="17.25" customHeight="1" thickBot="1" x14ac:dyDescent="0.35">
      <c r="A7" s="62" t="s">
        <v>1</v>
      </c>
      <c r="B7" s="63" t="s">
        <v>135</v>
      </c>
      <c r="C7" s="63" t="s">
        <v>136</v>
      </c>
      <c r="D7" s="64" t="s">
        <v>137</v>
      </c>
      <c r="E7" s="65">
        <v>42538</v>
      </c>
      <c r="F7" s="66">
        <v>45159</v>
      </c>
    </row>
    <row r="8" spans="1:6" ht="17.25" customHeight="1" thickBot="1" x14ac:dyDescent="0.35">
      <c r="A8" s="62" t="s">
        <v>1</v>
      </c>
      <c r="B8" s="63" t="s">
        <v>138</v>
      </c>
      <c r="C8" s="63" t="s">
        <v>136</v>
      </c>
      <c r="D8" s="64" t="s">
        <v>139</v>
      </c>
      <c r="E8" s="65">
        <v>42783</v>
      </c>
      <c r="F8" s="66">
        <v>46073</v>
      </c>
    </row>
    <row r="9" spans="1:6" ht="17.25" customHeight="1" thickBot="1" x14ac:dyDescent="0.35">
      <c r="A9" s="62" t="s">
        <v>1</v>
      </c>
      <c r="B9" s="63" t="s">
        <v>140</v>
      </c>
      <c r="C9" s="63" t="s">
        <v>136</v>
      </c>
      <c r="D9" s="64" t="s">
        <v>141</v>
      </c>
      <c r="E9" s="65">
        <v>43364</v>
      </c>
      <c r="F9" s="66">
        <v>47350</v>
      </c>
    </row>
    <row r="10" spans="1:6" ht="17.25" customHeight="1" thickBot="1" x14ac:dyDescent="0.35">
      <c r="A10" s="62" t="s">
        <v>1</v>
      </c>
      <c r="B10" s="63" t="s">
        <v>142</v>
      </c>
      <c r="C10" s="63" t="s">
        <v>136</v>
      </c>
      <c r="D10" s="64" t="s">
        <v>143</v>
      </c>
      <c r="E10" s="65">
        <v>43426</v>
      </c>
      <c r="F10" s="66">
        <v>47899</v>
      </c>
    </row>
    <row r="11" spans="1:6" ht="17.25" customHeight="1" thickBot="1" x14ac:dyDescent="0.35">
      <c r="A11" s="62" t="s">
        <v>1</v>
      </c>
      <c r="B11" s="63" t="s">
        <v>144</v>
      </c>
      <c r="C11" s="63" t="s">
        <v>136</v>
      </c>
      <c r="D11" s="64" t="s">
        <v>145</v>
      </c>
      <c r="E11" s="65">
        <v>41779</v>
      </c>
      <c r="F11" s="66">
        <v>44249</v>
      </c>
    </row>
    <row r="12" spans="1:6" ht="17.25" customHeight="1" thickBot="1" x14ac:dyDescent="0.35">
      <c r="A12" s="62" t="s">
        <v>1</v>
      </c>
      <c r="B12" s="63" t="s">
        <v>146</v>
      </c>
      <c r="C12" s="63" t="s">
        <v>136</v>
      </c>
      <c r="D12" s="64" t="s">
        <v>147</v>
      </c>
      <c r="E12" s="65">
        <v>43168</v>
      </c>
      <c r="F12" s="66">
        <v>46985</v>
      </c>
    </row>
    <row r="13" spans="1:6" ht="17.25" customHeight="1" thickBot="1" x14ac:dyDescent="0.35">
      <c r="A13" s="62" t="s">
        <v>1</v>
      </c>
      <c r="B13" s="63" t="s">
        <v>148</v>
      </c>
      <c r="C13" s="63" t="s">
        <v>136</v>
      </c>
      <c r="D13" s="64" t="s">
        <v>145</v>
      </c>
      <c r="E13" s="65">
        <v>41442</v>
      </c>
      <c r="F13" s="66">
        <v>44063</v>
      </c>
    </row>
    <row r="14" spans="1:6" ht="17.25" customHeight="1" thickBot="1" x14ac:dyDescent="0.35">
      <c r="A14" s="62" t="s">
        <v>1</v>
      </c>
      <c r="B14" s="63" t="s">
        <v>149</v>
      </c>
      <c r="C14" s="63" t="s">
        <v>136</v>
      </c>
      <c r="D14" s="64" t="s">
        <v>150</v>
      </c>
      <c r="E14" s="65">
        <v>43452</v>
      </c>
      <c r="F14" s="66">
        <v>48080</v>
      </c>
    </row>
    <row r="15" spans="1:6" ht="17.25" customHeight="1" thickBot="1" x14ac:dyDescent="0.35">
      <c r="A15" s="62" t="s">
        <v>1</v>
      </c>
      <c r="B15" s="63" t="s">
        <v>151</v>
      </c>
      <c r="C15" s="63" t="s">
        <v>136</v>
      </c>
      <c r="D15" s="64" t="s">
        <v>147</v>
      </c>
      <c r="E15" s="65">
        <v>42629</v>
      </c>
      <c r="F15" s="66">
        <v>45524</v>
      </c>
    </row>
    <row r="16" spans="1:6" ht="17.25" customHeight="1" thickBot="1" x14ac:dyDescent="0.35">
      <c r="A16" s="62" t="s">
        <v>1</v>
      </c>
      <c r="B16" s="63" t="s">
        <v>152</v>
      </c>
      <c r="C16" s="63" t="s">
        <v>136</v>
      </c>
      <c r="D16" s="64" t="s">
        <v>153</v>
      </c>
      <c r="E16" s="65">
        <v>43426</v>
      </c>
      <c r="F16" s="66">
        <v>46254</v>
      </c>
    </row>
    <row r="17" spans="1:6" ht="17.25" customHeight="1" thickBot="1" x14ac:dyDescent="0.35">
      <c r="A17" s="62" t="s">
        <v>1</v>
      </c>
      <c r="B17" s="63" t="s">
        <v>154</v>
      </c>
      <c r="C17" s="63" t="s">
        <v>136</v>
      </c>
      <c r="D17" s="64" t="s">
        <v>145</v>
      </c>
      <c r="E17" s="65">
        <v>41779</v>
      </c>
      <c r="F17" s="66">
        <v>44428</v>
      </c>
    </row>
    <row r="18" spans="1:6" ht="17.25" customHeight="1" thickBot="1" x14ac:dyDescent="0.35">
      <c r="A18" s="62" t="s">
        <v>1</v>
      </c>
      <c r="B18" s="63" t="s">
        <v>155</v>
      </c>
      <c r="C18" s="63" t="s">
        <v>136</v>
      </c>
      <c r="D18" s="64" t="s">
        <v>156</v>
      </c>
      <c r="E18" s="65">
        <v>42321</v>
      </c>
      <c r="F18" s="66">
        <v>44977</v>
      </c>
    </row>
    <row r="19" spans="1:6" ht="17.25" customHeight="1" thickBot="1" x14ac:dyDescent="0.35">
      <c r="A19" s="62" t="s">
        <v>1</v>
      </c>
      <c r="B19" s="63" t="s">
        <v>157</v>
      </c>
      <c r="C19" s="63" t="s">
        <v>136</v>
      </c>
      <c r="D19" s="64" t="s">
        <v>158</v>
      </c>
      <c r="E19" s="65">
        <v>42783</v>
      </c>
      <c r="F19" s="66">
        <v>46619</v>
      </c>
    </row>
    <row r="20" spans="1:6" ht="17.25" customHeight="1" thickBot="1" x14ac:dyDescent="0.35">
      <c r="A20" s="62" t="s">
        <v>1</v>
      </c>
      <c r="B20" s="63" t="s">
        <v>159</v>
      </c>
      <c r="C20" s="63" t="s">
        <v>136</v>
      </c>
      <c r="D20" s="64" t="s">
        <v>160</v>
      </c>
      <c r="E20" s="65">
        <v>43364</v>
      </c>
      <c r="F20" s="66">
        <v>47623</v>
      </c>
    </row>
    <row r="21" spans="1:6" ht="17.25" customHeight="1" thickBot="1" x14ac:dyDescent="0.35">
      <c r="A21" s="62" t="s">
        <v>1</v>
      </c>
      <c r="B21" s="63" t="s">
        <v>161</v>
      </c>
      <c r="C21" s="63" t="s">
        <v>136</v>
      </c>
      <c r="D21" s="64" t="s">
        <v>147</v>
      </c>
      <c r="E21" s="65">
        <v>42629</v>
      </c>
      <c r="F21" s="66">
        <v>45889</v>
      </c>
    </row>
    <row r="22" spans="1:6" ht="15" thickBot="1" x14ac:dyDescent="0.35">
      <c r="A22" s="62" t="s">
        <v>1</v>
      </c>
      <c r="B22" s="63" t="s">
        <v>162</v>
      </c>
      <c r="C22" s="63" t="s">
        <v>136</v>
      </c>
      <c r="D22" s="64" t="s">
        <v>145</v>
      </c>
      <c r="E22" s="65">
        <v>41779</v>
      </c>
      <c r="F22" s="66">
        <v>43881</v>
      </c>
    </row>
    <row r="23" spans="1:6" ht="15" thickBot="1" x14ac:dyDescent="0.35">
      <c r="A23" s="62" t="s">
        <v>1</v>
      </c>
      <c r="B23" s="63" t="s">
        <v>163</v>
      </c>
      <c r="C23" s="63" t="s">
        <v>136</v>
      </c>
      <c r="D23" s="64" t="s">
        <v>164</v>
      </c>
      <c r="E23" s="65">
        <v>43168</v>
      </c>
      <c r="F23" s="66">
        <v>45708</v>
      </c>
    </row>
    <row r="24" spans="1:6" ht="15" thickBot="1" x14ac:dyDescent="0.35">
      <c r="A24" s="62" t="s">
        <v>1</v>
      </c>
      <c r="B24" s="63" t="s">
        <v>165</v>
      </c>
      <c r="C24" s="63" t="s">
        <v>136</v>
      </c>
      <c r="D24" s="64" t="s">
        <v>145</v>
      </c>
      <c r="E24" s="65">
        <v>41779</v>
      </c>
      <c r="F24" s="66">
        <v>44063</v>
      </c>
    </row>
  </sheetData>
  <sheetProtection algorithmName="SHA-512" hashValue="XllOm0TGRv4RhuG7vU1Rg/I9XUWardw+fdfXXQfOplFKGkMuCAx7Jb/o4UeFltDgVYNuG3LuO8Ny+itUrjTYbg==" saltValue="AAUALLF4S1HnkAq4qngwHw==" spinCount="100000" sheet="1" objects="1" scenarios="1"/>
  <pageMargins left="0.35433070866141736" right="0.35433070866141736" top="0.39370078740157483" bottom="0.39370078740157483" header="0.31496062992125984" footer="0.31496062992125984"/>
  <pageSetup paperSize="9" scale="60" fitToHeight="0" orientation="portrait" r:id="rId1"/>
  <headerFooter>
    <oddFooter>&amp;L&amp;"Open Sans,Standard"&amp;7© Creditreform Rating AG
20 May 2019&amp;R&amp;"Open Sans,Standard"&amp;7 3/5</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2"/>
    <pageSetUpPr fitToPage="1"/>
  </sheetPr>
  <dimension ref="A1:C41"/>
  <sheetViews>
    <sheetView zoomScaleNormal="100" workbookViewId="0">
      <selection sqref="A1:H105"/>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7" customFormat="1" ht="4.5" customHeight="1" thickBot="1" x14ac:dyDescent="0.55000000000000004">
      <c r="A4" s="5"/>
      <c r="B4" s="6"/>
      <c r="C4" s="7"/>
    </row>
    <row r="5" spans="1:3" s="67" customFormat="1" ht="20.100000000000001" customHeight="1" thickBot="1" x14ac:dyDescent="0.4">
      <c r="A5" s="68" t="s">
        <v>166</v>
      </c>
      <c r="B5" s="69"/>
      <c r="C5" s="69"/>
    </row>
    <row r="6" spans="1:3" ht="48" customHeight="1" thickBot="1" x14ac:dyDescent="0.35">
      <c r="A6" s="118"/>
      <c r="B6" s="118"/>
      <c r="C6" s="118"/>
    </row>
    <row r="7" spans="1:3" s="61" customFormat="1" ht="17.399999999999999" customHeight="1" thickBot="1" x14ac:dyDescent="0.35">
      <c r="A7" s="58" t="s">
        <v>167</v>
      </c>
      <c r="B7" s="59" t="s">
        <v>168</v>
      </c>
      <c r="C7" s="60" t="s">
        <v>169</v>
      </c>
    </row>
    <row r="8" spans="1:3" ht="17.100000000000001" customHeight="1" thickBot="1" x14ac:dyDescent="0.35">
      <c r="A8" s="70" t="s">
        <v>8</v>
      </c>
      <c r="B8" s="71" t="s">
        <v>23</v>
      </c>
      <c r="C8" s="72" t="s">
        <v>170</v>
      </c>
    </row>
    <row r="9" spans="1:3" ht="30" customHeight="1" thickBot="1" x14ac:dyDescent="0.35">
      <c r="A9" s="70" t="s">
        <v>11</v>
      </c>
      <c r="B9" s="71" t="s">
        <v>171</v>
      </c>
      <c r="C9" s="72" t="s">
        <v>172</v>
      </c>
    </row>
    <row r="10" spans="1:3" ht="17.100000000000001" customHeight="1" thickBot="1" x14ac:dyDescent="0.35">
      <c r="A10" s="70" t="s">
        <v>13</v>
      </c>
      <c r="B10" s="71" t="s">
        <v>23</v>
      </c>
      <c r="C10" s="72" t="s">
        <v>173</v>
      </c>
    </row>
    <row r="11" spans="1:3" ht="17.100000000000001" customHeight="1" thickBot="1" x14ac:dyDescent="0.35">
      <c r="A11" s="70" t="s">
        <v>14</v>
      </c>
      <c r="B11" s="71" t="s">
        <v>23</v>
      </c>
      <c r="C11" s="72" t="s">
        <v>174</v>
      </c>
    </row>
    <row r="12" spans="1:3" ht="17.100000000000001" customHeight="1" thickBot="1" x14ac:dyDescent="0.35">
      <c r="A12" s="70" t="s">
        <v>16</v>
      </c>
      <c r="B12" s="71" t="s">
        <v>23</v>
      </c>
      <c r="C12" s="72" t="s">
        <v>175</v>
      </c>
    </row>
    <row r="13" spans="1:3" ht="17.100000000000001" customHeight="1" thickBot="1" x14ac:dyDescent="0.35">
      <c r="A13" s="70" t="s">
        <v>17</v>
      </c>
      <c r="B13" s="71" t="s">
        <v>23</v>
      </c>
      <c r="C13" s="72" t="s">
        <v>176</v>
      </c>
    </row>
    <row r="14" spans="1:3" ht="56.1" customHeight="1" thickBot="1" x14ac:dyDescent="0.35">
      <c r="A14" s="70" t="s">
        <v>6</v>
      </c>
      <c r="B14" s="71" t="s">
        <v>23</v>
      </c>
      <c r="C14" s="72" t="s">
        <v>177</v>
      </c>
    </row>
    <row r="15" spans="1:3" ht="56.1" customHeight="1" thickBot="1" x14ac:dyDescent="0.35">
      <c r="A15" s="70" t="s">
        <v>10</v>
      </c>
      <c r="B15" s="71" t="s">
        <v>23</v>
      </c>
      <c r="C15" s="72" t="s">
        <v>178</v>
      </c>
    </row>
    <row r="16" spans="1:3" ht="17.100000000000001" customHeight="1" thickBot="1" x14ac:dyDescent="0.35">
      <c r="A16" s="70" t="s">
        <v>15</v>
      </c>
      <c r="B16" s="71" t="s">
        <v>23</v>
      </c>
      <c r="C16" s="72" t="s">
        <v>179</v>
      </c>
    </row>
    <row r="17" spans="1:3" ht="30" customHeight="1" thickBot="1" x14ac:dyDescent="0.35">
      <c r="A17" s="70" t="s">
        <v>25</v>
      </c>
      <c r="B17" s="71" t="s">
        <v>171</v>
      </c>
      <c r="C17" s="72" t="s">
        <v>180</v>
      </c>
    </row>
    <row r="18" spans="1:3" ht="30" customHeight="1" thickBot="1" x14ac:dyDescent="0.35">
      <c r="A18" s="70" t="s">
        <v>28</v>
      </c>
      <c r="B18" s="71" t="s">
        <v>171</v>
      </c>
      <c r="C18" s="72" t="s">
        <v>181</v>
      </c>
    </row>
    <row r="19" spans="1:3" ht="17.100000000000001" customHeight="1" thickBot="1" x14ac:dyDescent="0.35">
      <c r="A19" s="70" t="s">
        <v>182</v>
      </c>
      <c r="B19" s="71" t="s">
        <v>171</v>
      </c>
      <c r="C19" s="72" t="s">
        <v>183</v>
      </c>
    </row>
    <row r="20" spans="1:3" ht="30" customHeight="1" thickBot="1" x14ac:dyDescent="0.35">
      <c r="A20" s="70" t="s">
        <v>184</v>
      </c>
      <c r="B20" s="71" t="s">
        <v>171</v>
      </c>
      <c r="C20" s="72" t="s">
        <v>185</v>
      </c>
    </row>
    <row r="21" spans="1:3" ht="30" customHeight="1" thickBot="1" x14ac:dyDescent="0.35">
      <c r="A21" s="70" t="s">
        <v>186</v>
      </c>
      <c r="B21" s="71" t="s">
        <v>171</v>
      </c>
      <c r="C21" s="72" t="s">
        <v>187</v>
      </c>
    </row>
    <row r="22" spans="1:3" ht="30" customHeight="1" thickBot="1" x14ac:dyDescent="0.35">
      <c r="A22" s="70" t="s">
        <v>188</v>
      </c>
      <c r="B22" s="71" t="s">
        <v>171</v>
      </c>
      <c r="C22" s="72" t="s">
        <v>189</v>
      </c>
    </row>
    <row r="23" spans="1:3" ht="30" customHeight="1" thickBot="1" x14ac:dyDescent="0.35">
      <c r="A23" s="70" t="s">
        <v>190</v>
      </c>
      <c r="B23" s="71" t="s">
        <v>171</v>
      </c>
      <c r="C23" s="72" t="s">
        <v>191</v>
      </c>
    </row>
    <row r="24" spans="1:3" ht="17.100000000000001" customHeight="1" thickBot="1" x14ac:dyDescent="0.35">
      <c r="A24" s="70" t="s">
        <v>24</v>
      </c>
      <c r="B24" s="71" t="s">
        <v>171</v>
      </c>
      <c r="C24" s="72" t="s">
        <v>192</v>
      </c>
    </row>
    <row r="25" spans="1:3" ht="17.100000000000001" customHeight="1" thickBot="1" x14ac:dyDescent="0.35">
      <c r="A25" s="70" t="s">
        <v>193</v>
      </c>
      <c r="B25" s="71" t="s">
        <v>171</v>
      </c>
      <c r="C25" s="72" t="s">
        <v>194</v>
      </c>
    </row>
    <row r="26" spans="1:3" ht="17.100000000000001" customHeight="1" thickBot="1" x14ac:dyDescent="0.35">
      <c r="A26" s="70" t="s">
        <v>195</v>
      </c>
      <c r="B26" s="71" t="s">
        <v>171</v>
      </c>
      <c r="C26" s="72" t="s">
        <v>196</v>
      </c>
    </row>
    <row r="27" spans="1:3" ht="30" customHeight="1" thickBot="1" x14ac:dyDescent="0.35">
      <c r="A27" s="70" t="s">
        <v>32</v>
      </c>
      <c r="B27" s="71" t="s">
        <v>171</v>
      </c>
      <c r="C27" s="72" t="s">
        <v>197</v>
      </c>
    </row>
    <row r="28" spans="1:3" ht="17.100000000000001" customHeight="1" thickBot="1" x14ac:dyDescent="0.35">
      <c r="A28" s="70" t="s">
        <v>34</v>
      </c>
      <c r="B28" s="71" t="s">
        <v>171</v>
      </c>
      <c r="C28" s="72" t="s">
        <v>198</v>
      </c>
    </row>
    <row r="29" spans="1:3" ht="17.100000000000001" customHeight="1" thickBot="1" x14ac:dyDescent="0.35">
      <c r="A29" s="70" t="s">
        <v>199</v>
      </c>
      <c r="B29" s="71" t="s">
        <v>23</v>
      </c>
      <c r="C29" s="72" t="s">
        <v>200</v>
      </c>
    </row>
    <row r="30" spans="1:3" ht="17.100000000000001" customHeight="1" thickBot="1" x14ac:dyDescent="0.35">
      <c r="A30" s="70" t="s">
        <v>201</v>
      </c>
      <c r="B30" s="71" t="s">
        <v>23</v>
      </c>
      <c r="C30" s="72" t="s">
        <v>202</v>
      </c>
    </row>
    <row r="31" spans="1:3" ht="17.100000000000001" customHeight="1" thickBot="1" x14ac:dyDescent="0.35">
      <c r="A31" s="70" t="s">
        <v>66</v>
      </c>
      <c r="B31" s="71" t="s">
        <v>23</v>
      </c>
      <c r="C31" s="72" t="s">
        <v>203</v>
      </c>
    </row>
    <row r="32" spans="1:3" ht="17.100000000000001" customHeight="1" thickBot="1" x14ac:dyDescent="0.35">
      <c r="A32" s="70" t="s">
        <v>120</v>
      </c>
      <c r="B32" s="71" t="s">
        <v>171</v>
      </c>
      <c r="C32" s="72" t="s">
        <v>204</v>
      </c>
    </row>
    <row r="33" spans="1:3" ht="17.100000000000001" customHeight="1" thickBot="1" x14ac:dyDescent="0.35">
      <c r="A33" s="70" t="s">
        <v>62</v>
      </c>
      <c r="B33" s="71" t="s">
        <v>23</v>
      </c>
      <c r="C33" s="72" t="s">
        <v>205</v>
      </c>
    </row>
    <row r="34" spans="1:3" ht="17.100000000000001" customHeight="1" thickBot="1" x14ac:dyDescent="0.35">
      <c r="A34" s="70" t="s">
        <v>63</v>
      </c>
      <c r="B34" s="71" t="s">
        <v>23</v>
      </c>
      <c r="C34" s="72" t="s">
        <v>206</v>
      </c>
    </row>
    <row r="35" spans="1:3" ht="17.100000000000001" customHeight="1" thickBot="1" x14ac:dyDescent="0.35">
      <c r="A35" s="70" t="s">
        <v>207</v>
      </c>
      <c r="B35" s="71" t="s">
        <v>171</v>
      </c>
      <c r="C35" s="72" t="s">
        <v>208</v>
      </c>
    </row>
    <row r="36" spans="1:3" ht="30" customHeight="1" thickBot="1" x14ac:dyDescent="0.35">
      <c r="A36" s="70" t="s">
        <v>81</v>
      </c>
      <c r="B36" s="71" t="s">
        <v>23</v>
      </c>
      <c r="C36" s="72" t="s">
        <v>209</v>
      </c>
    </row>
    <row r="37" spans="1:3" ht="30" customHeight="1" thickBot="1" x14ac:dyDescent="0.35">
      <c r="A37" s="70" t="s">
        <v>82</v>
      </c>
      <c r="B37" s="71" t="s">
        <v>23</v>
      </c>
      <c r="C37" s="72" t="s">
        <v>210</v>
      </c>
    </row>
    <row r="38" spans="1:3" ht="17.100000000000001" customHeight="1" thickBot="1" x14ac:dyDescent="0.35">
      <c r="A38" s="70" t="s">
        <v>211</v>
      </c>
      <c r="B38" s="71" t="s">
        <v>23</v>
      </c>
      <c r="C38" s="72" t="s">
        <v>212</v>
      </c>
    </row>
    <row r="39" spans="1:3" ht="17.100000000000001" customHeight="1" thickBot="1" x14ac:dyDescent="0.35">
      <c r="A39" s="70" t="s">
        <v>213</v>
      </c>
      <c r="B39" s="71" t="s">
        <v>23</v>
      </c>
      <c r="C39" s="72" t="s">
        <v>214</v>
      </c>
    </row>
    <row r="40" spans="1:3" ht="15" thickBot="1" x14ac:dyDescent="0.35">
      <c r="A40" s="70" t="s">
        <v>215</v>
      </c>
      <c r="B40" s="71" t="s">
        <v>216</v>
      </c>
      <c r="C40" s="72" t="s">
        <v>217</v>
      </c>
    </row>
    <row r="41" spans="1:3" ht="15" thickBot="1" x14ac:dyDescent="0.35">
      <c r="A41" s="70" t="s">
        <v>218</v>
      </c>
      <c r="B41" s="71" t="s">
        <v>216</v>
      </c>
      <c r="C41" s="72" t="s">
        <v>219</v>
      </c>
    </row>
  </sheetData>
  <sheetProtection algorithmName="SHA-512" hashValue="3v7f0yGtFFjW+D+j7+xu4tK/KMywy6ASoAK51iR7VCKWBbGh60/3E7oZWuvhVkReOT+T56lHSNDzON7WGlM81g==" saltValue="vGCcPjvZLcm+ovsjklQ4CQ=="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oddFooter>&amp;L&amp;"Open Sans,Standard"&amp;7&amp;K01+032© Creditreform Rating AG
20 May 2019&amp;R&amp;"Open Sans,Standard"&amp;7&amp;K01+032 4/5</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2"/>
    <pageSetUpPr fitToPage="1"/>
  </sheetPr>
  <dimension ref="A1:C6"/>
  <sheetViews>
    <sheetView zoomScaleNormal="100" workbookViewId="0">
      <selection sqref="A1:H105"/>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7" customFormat="1" ht="4.5" customHeight="1" thickBot="1" x14ac:dyDescent="0.55000000000000004">
      <c r="A4" s="5"/>
      <c r="B4" s="6"/>
      <c r="C4" s="7"/>
    </row>
    <row r="5" spans="1:3" s="67" customFormat="1" ht="20.100000000000001" customHeight="1" thickBot="1" x14ac:dyDescent="0.4">
      <c r="A5" s="68" t="s">
        <v>220</v>
      </c>
      <c r="B5" s="69"/>
      <c r="C5" s="69"/>
    </row>
    <row r="6" spans="1:3" ht="48" customHeight="1" thickBot="1" x14ac:dyDescent="0.35">
      <c r="A6" s="118"/>
      <c r="B6" s="118"/>
      <c r="C6" s="118"/>
    </row>
  </sheetData>
  <sheetProtection algorithmName="SHA-512" hashValue="p+hZd5O8DLLqY94EGm+xDZcMEEV+Z5vG02MioOYIZhKzurtllt4xfL1yrdTRYzg8QRSCTB6pQCTNPrZ5kqQ3QQ==" saltValue="BWCOcHORduB2rERM5A83dw=="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oddFooter>&amp;L&amp;"Open Sans,Standard"&amp;7&amp;K01+033© Creditreform Rating AG
20. May 2019&amp;R&amp;"Open Sans,Standard"&amp;7&amp;K01+033 5/5</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2020-04-30T09:41:36Z</dcterms:created>
  <dcterms:modified xsi:type="dcterms:W3CDTF">2020-05-05T08:08:38Z</dcterms:modified>
</cp:coreProperties>
</file>